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17895" windowHeight="7875" tabRatio="703" activeTab="1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1" sheetId="11" r:id="rId11"/>
    <sheet name="Лист12" sheetId="12" r:id="rId12"/>
  </sheets>
  <calcPr calcId="145621" refMode="R1C1"/>
</workbook>
</file>

<file path=xl/calcChain.xml><?xml version="1.0" encoding="utf-8"?>
<calcChain xmlns="http://schemas.openxmlformats.org/spreadsheetml/2006/main">
  <c r="G39" i="5" l="1"/>
  <c r="H39" i="5"/>
  <c r="G40" i="12"/>
  <c r="G39" i="12"/>
  <c r="F39" i="12"/>
  <c r="G38" i="12"/>
  <c r="F38" i="12"/>
  <c r="G37" i="12"/>
  <c r="F37" i="12"/>
  <c r="G36" i="12"/>
  <c r="F36" i="12"/>
  <c r="G35" i="12"/>
  <c r="F35" i="12"/>
  <c r="G34" i="12"/>
  <c r="F34" i="12"/>
  <c r="G33" i="12"/>
  <c r="F33" i="12"/>
  <c r="G32" i="12"/>
  <c r="F32" i="12"/>
  <c r="G31" i="12"/>
  <c r="F31" i="12"/>
  <c r="G30" i="12"/>
  <c r="F30" i="12"/>
  <c r="G29" i="12"/>
  <c r="F29" i="12"/>
  <c r="G28" i="12"/>
  <c r="F28" i="12"/>
  <c r="G27" i="12"/>
  <c r="F27" i="12"/>
  <c r="G26" i="12"/>
  <c r="F26" i="12"/>
  <c r="G25" i="12"/>
  <c r="F25" i="12"/>
  <c r="G24" i="12"/>
  <c r="F24" i="12"/>
  <c r="G23" i="12"/>
  <c r="F23" i="12"/>
  <c r="G37" i="11"/>
  <c r="F37" i="11"/>
  <c r="G36" i="11"/>
  <c r="F36" i="11"/>
  <c r="G35" i="11"/>
  <c r="F35" i="11"/>
  <c r="G34" i="11"/>
  <c r="F34" i="11"/>
  <c r="G33" i="11"/>
  <c r="F33" i="11"/>
  <c r="G32" i="11"/>
  <c r="F32" i="11"/>
  <c r="G31" i="11"/>
  <c r="F31" i="11"/>
  <c r="G30" i="11"/>
  <c r="F30" i="11"/>
  <c r="G29" i="11"/>
  <c r="F29" i="11"/>
  <c r="G28" i="11"/>
  <c r="F28" i="11"/>
  <c r="G27" i="11"/>
  <c r="F27" i="11"/>
  <c r="G26" i="11"/>
  <c r="F26" i="11"/>
  <c r="G25" i="11"/>
  <c r="F25" i="11"/>
  <c r="G24" i="11"/>
  <c r="F24" i="11"/>
  <c r="G23" i="11"/>
  <c r="F23" i="11"/>
  <c r="G40" i="10"/>
  <c r="G39" i="10"/>
  <c r="F39" i="10"/>
  <c r="G38" i="10"/>
  <c r="F38" i="10"/>
  <c r="G37" i="10"/>
  <c r="F37" i="10"/>
  <c r="G36" i="10"/>
  <c r="F36" i="10"/>
  <c r="G35" i="10"/>
  <c r="F35" i="10"/>
  <c r="G34" i="10"/>
  <c r="F34" i="10"/>
  <c r="G33" i="10"/>
  <c r="F33" i="10"/>
  <c r="G32" i="10"/>
  <c r="F32" i="10"/>
  <c r="G31" i="10"/>
  <c r="F31" i="10"/>
  <c r="G30" i="10"/>
  <c r="F30" i="10"/>
  <c r="G29" i="10"/>
  <c r="F29" i="10"/>
  <c r="G28" i="10"/>
  <c r="F28" i="10"/>
  <c r="G27" i="10"/>
  <c r="F27" i="10"/>
  <c r="G26" i="10"/>
  <c r="F26" i="10"/>
  <c r="G25" i="10"/>
  <c r="F25" i="10"/>
  <c r="G24" i="10"/>
  <c r="F24" i="10"/>
  <c r="G23" i="10"/>
  <c r="F23" i="10"/>
  <c r="G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40" i="8"/>
  <c r="G39" i="8"/>
  <c r="F39" i="8"/>
  <c r="G38" i="8"/>
  <c r="F38" i="8"/>
  <c r="G37" i="8"/>
  <c r="F37" i="8"/>
  <c r="G36" i="8"/>
  <c r="F36" i="8"/>
  <c r="G35" i="8"/>
  <c r="F35" i="8"/>
  <c r="G34" i="8"/>
  <c r="F34" i="8"/>
  <c r="G33" i="8"/>
  <c r="F33" i="8"/>
  <c r="G32" i="8"/>
  <c r="F32" i="8"/>
  <c r="G31" i="8"/>
  <c r="F31" i="8"/>
  <c r="G30" i="8"/>
  <c r="F30" i="8"/>
  <c r="G29" i="8"/>
  <c r="F29" i="8"/>
  <c r="G28" i="8"/>
  <c r="F28" i="8"/>
  <c r="G27" i="8"/>
  <c r="F27" i="8"/>
  <c r="G26" i="8"/>
  <c r="F26" i="8"/>
  <c r="G25" i="8"/>
  <c r="F25" i="8"/>
  <c r="G24" i="8"/>
  <c r="F24" i="8"/>
  <c r="G23" i="8"/>
  <c r="F23" i="8"/>
  <c r="G40" i="7"/>
  <c r="F40" i="7"/>
  <c r="G39" i="7"/>
  <c r="F39" i="7"/>
  <c r="G38" i="7"/>
  <c r="F38" i="7"/>
  <c r="G37" i="7"/>
  <c r="F37" i="7"/>
  <c r="G36" i="7"/>
  <c r="F36" i="7"/>
  <c r="G35" i="7"/>
  <c r="F35" i="7"/>
  <c r="G34" i="7"/>
  <c r="F34" i="7"/>
  <c r="G33" i="7"/>
  <c r="F33" i="7"/>
  <c r="G32" i="7"/>
  <c r="F32" i="7"/>
  <c r="G31" i="7"/>
  <c r="F31" i="7"/>
  <c r="G30" i="7"/>
  <c r="F30" i="7"/>
  <c r="G29" i="7"/>
  <c r="F29" i="7"/>
  <c r="G28" i="7"/>
  <c r="F28" i="7"/>
  <c r="G27" i="7"/>
  <c r="F27" i="7"/>
  <c r="G26" i="7"/>
  <c r="F26" i="7"/>
  <c r="G25" i="7"/>
  <c r="F25" i="7"/>
  <c r="G24" i="7"/>
  <c r="F24" i="7"/>
  <c r="G23" i="7"/>
  <c r="F23" i="7"/>
  <c r="G41" i="6"/>
  <c r="F41" i="6"/>
  <c r="G40" i="6"/>
  <c r="F40" i="6"/>
  <c r="G39" i="6"/>
  <c r="F39" i="6"/>
  <c r="G38" i="6"/>
  <c r="F38" i="6"/>
  <c r="G37" i="6"/>
  <c r="F37" i="6"/>
  <c r="G36" i="6"/>
  <c r="F36" i="6"/>
  <c r="G35" i="6"/>
  <c r="F35" i="6"/>
  <c r="G34" i="6"/>
  <c r="F34" i="6"/>
  <c r="G33" i="6"/>
  <c r="F33" i="6"/>
  <c r="G32" i="6"/>
  <c r="F32" i="6"/>
  <c r="G31" i="6"/>
  <c r="F31" i="6"/>
  <c r="G30" i="6"/>
  <c r="F30" i="6"/>
  <c r="G29" i="6"/>
  <c r="F29" i="6"/>
  <c r="G28" i="6"/>
  <c r="F28" i="6"/>
  <c r="G27" i="6"/>
  <c r="F27" i="6"/>
  <c r="G26" i="6"/>
  <c r="F26" i="6"/>
  <c r="G25" i="6"/>
  <c r="F25" i="6"/>
  <c r="G24" i="6"/>
  <c r="F24" i="6"/>
  <c r="H41" i="5"/>
  <c r="G41" i="5"/>
  <c r="H40" i="5"/>
  <c r="G40" i="5"/>
  <c r="H38" i="5"/>
  <c r="G38" i="5"/>
  <c r="H37" i="5"/>
  <c r="G37" i="5"/>
  <c r="H36" i="5"/>
  <c r="G36" i="5"/>
  <c r="H35" i="5"/>
  <c r="G35" i="5"/>
  <c r="H34" i="5"/>
  <c r="G34" i="5"/>
  <c r="H33" i="5"/>
  <c r="G33" i="5"/>
  <c r="H32" i="5"/>
  <c r="G32" i="5"/>
  <c r="H31" i="5"/>
  <c r="G31" i="5"/>
  <c r="H30" i="5"/>
  <c r="G30" i="5"/>
  <c r="H29" i="5"/>
  <c r="G29" i="5"/>
  <c r="H28" i="5"/>
  <c r="G28" i="5"/>
  <c r="H27" i="5"/>
  <c r="G27" i="5"/>
  <c r="H26" i="5"/>
  <c r="G26" i="5"/>
  <c r="H25" i="5"/>
  <c r="G25" i="5"/>
  <c r="H24" i="5"/>
  <c r="G24" i="5"/>
  <c r="H41" i="4"/>
  <c r="G41" i="4"/>
  <c r="H40" i="4"/>
  <c r="G40" i="4"/>
  <c r="H39" i="4"/>
  <c r="G39" i="4"/>
  <c r="H38" i="4"/>
  <c r="G38" i="4"/>
  <c r="H37" i="4"/>
  <c r="G37" i="4"/>
  <c r="H36" i="4"/>
  <c r="G36" i="4"/>
  <c r="H35" i="4"/>
  <c r="G35" i="4"/>
  <c r="H34" i="4"/>
  <c r="G34" i="4"/>
  <c r="H33" i="4"/>
  <c r="G33" i="4"/>
  <c r="H32" i="4"/>
  <c r="G32" i="4"/>
  <c r="H31" i="4"/>
  <c r="G31" i="4"/>
  <c r="H30" i="4"/>
  <c r="G30" i="4"/>
  <c r="H29" i="4"/>
  <c r="G29" i="4"/>
  <c r="H28" i="4"/>
  <c r="G28" i="4"/>
  <c r="H27" i="4"/>
  <c r="G27" i="4"/>
  <c r="H26" i="4"/>
  <c r="G26" i="4"/>
  <c r="H25" i="4"/>
  <c r="G25" i="4"/>
  <c r="H24" i="4"/>
  <c r="G24" i="4"/>
  <c r="G41" i="3"/>
  <c r="F41" i="3"/>
  <c r="G40" i="3"/>
  <c r="F40" i="3"/>
  <c r="G39" i="3"/>
  <c r="F39" i="3"/>
  <c r="G38" i="3"/>
  <c r="F38" i="3"/>
  <c r="G37" i="3"/>
  <c r="F37" i="3"/>
  <c r="G36" i="3"/>
  <c r="F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41" i="12" l="1"/>
  <c r="G41" i="11"/>
  <c r="G41" i="10"/>
  <c r="G41" i="9"/>
  <c r="G42" i="6"/>
  <c r="G41" i="8"/>
  <c r="G42" i="2"/>
  <c r="H42" i="4"/>
  <c r="G41" i="7"/>
  <c r="H42" i="5"/>
  <c r="G42" i="3"/>
  <c r="H41" i="1"/>
</calcChain>
</file>

<file path=xl/sharedStrings.xml><?xml version="1.0" encoding="utf-8"?>
<sst xmlns="http://schemas.openxmlformats.org/spreadsheetml/2006/main" count="739" uniqueCount="114">
  <si>
    <r>
      <rPr>
        <sz val="11"/>
        <color rgb="FF000000"/>
        <rFont val="Calibri"/>
        <family val="2"/>
        <charset val="204"/>
      </rPr>
      <t xml:space="preserve">                                                                                               </t>
    </r>
    <r>
      <rPr>
        <b/>
        <sz val="10"/>
        <color rgb="FF000000"/>
        <rFont val="Times New Roman"/>
        <family val="1"/>
        <charset val="204"/>
      </rPr>
      <t xml:space="preserve">Утверждаю директор </t>
    </r>
  </si>
  <si>
    <t>1 неделя</t>
  </si>
  <si>
    <t>Понедельник.</t>
  </si>
  <si>
    <t>№</t>
  </si>
  <si>
    <t>Наименование блюд</t>
  </si>
  <si>
    <t>Выход блюда</t>
  </si>
  <si>
    <t>Пищевые вещества</t>
  </si>
  <si>
    <t>Энергетическая ценность</t>
  </si>
  <si>
    <t>Витамин С</t>
  </si>
  <si>
    <t>№ рецепта</t>
  </si>
  <si>
    <t>Белки</t>
  </si>
  <si>
    <t>Жири</t>
  </si>
  <si>
    <t>Углеводы</t>
  </si>
  <si>
    <t>Суп рисовый</t>
  </si>
  <si>
    <t>Каша гречневая</t>
  </si>
  <si>
    <t>Тефтели</t>
  </si>
  <si>
    <t>Салат из капусты и кукурузы консервир.</t>
  </si>
  <si>
    <t>Яблоки</t>
  </si>
  <si>
    <t>Кисель</t>
  </si>
  <si>
    <t>Хлеб</t>
  </si>
  <si>
    <t>Итого коллорий за день</t>
  </si>
  <si>
    <t>Расход продуктов на одного ребенка за «___» _________202__г.</t>
  </si>
  <si>
    <t>№п/п</t>
  </si>
  <si>
    <t>Наименование</t>
  </si>
  <si>
    <t>Норма  продуктов на 1 чел.</t>
  </si>
  <si>
    <t xml:space="preserve">Закупочная </t>
  </si>
  <si>
    <t xml:space="preserve">Число довольствующихся с 1-4 классов. </t>
  </si>
  <si>
    <t xml:space="preserve">Всего </t>
  </si>
  <si>
    <t xml:space="preserve">Всего закупочная </t>
  </si>
  <si>
    <t>Продуктов</t>
  </si>
  <si>
    <t>цена продуктов на одного человека.</t>
  </si>
  <si>
    <t>цена</t>
  </si>
  <si>
    <t>Кг.</t>
  </si>
  <si>
    <t>Рубль.</t>
  </si>
  <si>
    <t>Человек</t>
  </si>
  <si>
    <t>Картофель</t>
  </si>
  <si>
    <t>Лук</t>
  </si>
  <si>
    <t>Морковь</t>
  </si>
  <si>
    <t>Масло сливочное</t>
  </si>
  <si>
    <t>Рис</t>
  </si>
  <si>
    <t>Томат</t>
  </si>
  <si>
    <t>Гречка</t>
  </si>
  <si>
    <t>Говядина</t>
  </si>
  <si>
    <t>Яйцо</t>
  </si>
  <si>
    <t>Масло растительное</t>
  </si>
  <si>
    <t>Яблоко</t>
  </si>
  <si>
    <t>Сахар</t>
  </si>
  <si>
    <t>Капуста</t>
  </si>
  <si>
    <t>Кукуруза консервированная</t>
  </si>
  <si>
    <t>Соль</t>
  </si>
  <si>
    <t>ИТОГО:</t>
  </si>
  <si>
    <r>
      <rPr>
        <sz val="11"/>
        <color rgb="FF000000"/>
        <rFont val="Calibri"/>
        <family val="2"/>
        <charset val="204"/>
      </rPr>
      <t xml:space="preserve">Мед. сестра: </t>
    </r>
    <r>
      <rPr>
        <sz val="10"/>
        <color rgb="FF000000"/>
        <rFont val="Times New Roman"/>
        <family val="1"/>
        <charset val="204"/>
      </rPr>
      <t>_____________________________</t>
    </r>
  </si>
  <si>
    <r>
      <rPr>
        <sz val="11"/>
        <color rgb="FF000000"/>
        <rFont val="Calibri"/>
        <family val="2"/>
        <charset val="204"/>
      </rPr>
      <t xml:space="preserve">Повар:          </t>
    </r>
    <r>
      <rPr>
        <sz val="10"/>
        <color rgb="FF000000"/>
        <rFont val="Times New Roman"/>
        <family val="1"/>
        <charset val="204"/>
      </rPr>
      <t>_____________________________</t>
    </r>
  </si>
  <si>
    <r>
      <rPr>
        <sz val="11"/>
        <color rgb="FF000000"/>
        <rFont val="Calibri"/>
        <family val="2"/>
        <charset val="204"/>
      </rPr>
      <t>Кладовщик:</t>
    </r>
    <r>
      <rPr>
        <sz val="10"/>
        <color rgb="FF000000"/>
        <rFont val="Times New Roman"/>
        <family val="1"/>
        <charset val="204"/>
      </rPr>
      <t>_____________________________</t>
    </r>
  </si>
  <si>
    <t>Вторник.</t>
  </si>
  <si>
    <t>Витамин ы</t>
  </si>
  <si>
    <t>№ рецепт</t>
  </si>
  <si>
    <t>Суп с макаронами</t>
  </si>
  <si>
    <t>Каша овсяная молочная</t>
  </si>
  <si>
    <t>Гуляш из курицы</t>
  </si>
  <si>
    <t>Салат из капусты и зеленого гороха</t>
  </si>
  <si>
    <t>Банан</t>
  </si>
  <si>
    <t>Сок натуральный</t>
  </si>
  <si>
    <t>Овес</t>
  </si>
  <si>
    <t>Макароны</t>
  </si>
  <si>
    <t>Курица</t>
  </si>
  <si>
    <t>Молоко</t>
  </si>
  <si>
    <t>Горошек зеленый</t>
  </si>
  <si>
    <t>Мука</t>
  </si>
  <si>
    <t>Среда.</t>
  </si>
  <si>
    <t>Суп гороховый</t>
  </si>
  <si>
    <t>Пьюре</t>
  </si>
  <si>
    <t>Котлеты из говядины</t>
  </si>
  <si>
    <t>Кукуруза консервированнаая</t>
  </si>
  <si>
    <t>Горох</t>
  </si>
  <si>
    <t>Четверг.</t>
  </si>
  <si>
    <t>Витамины</t>
  </si>
  <si>
    <t>Суп фасолевый</t>
  </si>
  <si>
    <t>Каша перловая</t>
  </si>
  <si>
    <t>Гуляшь из говядины</t>
  </si>
  <si>
    <t>Салат из свеклы и маркови.</t>
  </si>
  <si>
    <t>Компот.</t>
  </si>
  <si>
    <t>Сухофрукты</t>
  </si>
  <si>
    <t>Свекла</t>
  </si>
  <si>
    <t>Перловка</t>
  </si>
  <si>
    <t>Фасоль</t>
  </si>
  <si>
    <t>Пятница.</t>
  </si>
  <si>
    <t>Суп чечевичный</t>
  </si>
  <si>
    <t>Каша рисовая</t>
  </si>
  <si>
    <t>Чай</t>
  </si>
  <si>
    <t>Чечевица</t>
  </si>
  <si>
    <t>Суббота.</t>
  </si>
  <si>
    <t>Щи или Борщ</t>
  </si>
  <si>
    <t>Макароны отварные с маслом</t>
  </si>
  <si>
    <t>Салат из капусты и зеленого гороха.</t>
  </si>
  <si>
    <t>Зеленый горошек</t>
  </si>
  <si>
    <t>Сметана</t>
  </si>
  <si>
    <t>2 неделя</t>
  </si>
  <si>
    <t>Прием пищи</t>
  </si>
  <si>
    <t>2неделя</t>
  </si>
  <si>
    <t xml:space="preserve">   </t>
  </si>
  <si>
    <t>Ежедневное меню МКОУ «Ашильтинская СОШ»</t>
  </si>
  <si>
    <t>МКОУ «Ашильтинская СОШ»</t>
  </si>
  <si>
    <t>________________Магомедшапиев М. И.</t>
  </si>
  <si>
    <t>_________________Магомедшапиев М. И.</t>
  </si>
  <si>
    <t>Ежедневное меню МКОУ "Ашильтинская СОШ"</t>
  </si>
  <si>
    <t>_________________Магомедшапиев М. И..</t>
  </si>
  <si>
    <t>_________________Магомедшапиев М, И.</t>
  </si>
  <si>
    <t>Ежедневное меню МКОУ    "Ашильтинская СОШ"</t>
  </si>
  <si>
    <t>_________________Магомедшапиев М,И..</t>
  </si>
  <si>
    <t xml:space="preserve">Ежедневное меню </t>
  </si>
  <si>
    <t>МКОУ "Ашильтинская СОШ"</t>
  </si>
  <si>
    <t>_________________Магомедшапиев М. И</t>
  </si>
  <si>
    <t>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</si>
</sst>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0"/>
      <color rgb="FF000000"/>
      <name val="Times New Roman CYR"/>
      <charset val="204"/>
    </font>
    <font>
      <b/>
      <sz val="14"/>
      <color rgb="FF000000"/>
      <name val="Times New Roman"/>
      <family val="1"/>
      <charset val="204"/>
    </font>
    <font>
      <b/>
      <u/>
      <sz val="12"/>
      <color rgb="FF000000"/>
      <name val="Times New Roman CYR"/>
      <charset val="204"/>
    </font>
    <font>
      <b/>
      <sz val="11"/>
      <color rgb="FF000000"/>
      <name val="Times New Roman CYR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4" fillId="0" borderId="0" xfId="0" applyNumberFormat="1" applyFont="1" applyFill="1" applyBorder="1" applyAlignment="1" applyProtection="1">
      <alignment horizontal="right"/>
    </xf>
    <xf numFmtId="0" fontId="5" fillId="0" borderId="0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7" fillId="0" borderId="5" xfId="0" applyNumberFormat="1" applyFont="1" applyFill="1" applyBorder="1" applyAlignment="1" applyProtection="1">
      <alignment horizontal="center" vertical="top" wrapText="1"/>
    </xf>
    <xf numFmtId="0" fontId="7" fillId="0" borderId="6" xfId="0" applyNumberFormat="1" applyFont="1" applyFill="1" applyBorder="1" applyAlignment="1" applyProtection="1">
      <alignment vertical="top" wrapText="1"/>
    </xf>
    <xf numFmtId="0" fontId="7" fillId="0" borderId="6" xfId="0" applyNumberFormat="1" applyFont="1" applyFill="1" applyBorder="1" applyAlignment="1" applyProtection="1">
      <alignment horizontal="center" vertical="top" wrapText="1"/>
    </xf>
    <xf numFmtId="0" fontId="8" fillId="0" borderId="6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49" fontId="1" fillId="0" borderId="0" xfId="0" applyNumberFormat="1" applyFont="1" applyFill="1" applyBorder="1" applyAlignment="1" applyProtection="1"/>
    <xf numFmtId="0" fontId="7" fillId="0" borderId="9" xfId="0" applyNumberFormat="1" applyFont="1" applyFill="1" applyBorder="1" applyAlignment="1" applyProtection="1">
      <alignment vertical="top" wrapText="1"/>
    </xf>
    <xf numFmtId="0" fontId="7" fillId="0" borderId="11" xfId="0" applyNumberFormat="1" applyFont="1" applyFill="1" applyBorder="1" applyAlignment="1" applyProtection="1">
      <alignment vertical="top" wrapText="1"/>
    </xf>
    <xf numFmtId="0" fontId="7" fillId="0" borderId="13" xfId="0" applyNumberFormat="1" applyFont="1" applyFill="1" applyBorder="1" applyAlignment="1" applyProtection="1">
      <alignment vertical="top" wrapText="1"/>
    </xf>
    <xf numFmtId="0" fontId="1" fillId="0" borderId="13" xfId="0" applyNumberFormat="1" applyFont="1" applyFill="1" applyBorder="1" applyAlignment="1" applyProtection="1">
      <alignment vertical="top" wrapText="1"/>
    </xf>
    <xf numFmtId="0" fontId="7" fillId="0" borderId="5" xfId="0" applyNumberFormat="1" applyFont="1" applyFill="1" applyBorder="1" applyAlignment="1" applyProtection="1">
      <alignment vertical="top" wrapText="1"/>
    </xf>
    <xf numFmtId="0" fontId="3" fillId="0" borderId="5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horizontal="left" vertical="top" wrapText="1"/>
    </xf>
    <xf numFmtId="0" fontId="3" fillId="0" borderId="6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left" vertical="top" wrapText="1"/>
    </xf>
    <xf numFmtId="0" fontId="3" fillId="0" borderId="12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horizontal="left" vertical="top" wrapText="1"/>
    </xf>
    <xf numFmtId="0" fontId="3" fillId="0" borderId="8" xfId="0" applyNumberFormat="1" applyFont="1" applyFill="1" applyBorder="1" applyAlignment="1" applyProtection="1">
      <alignment vertical="top" wrapText="1"/>
    </xf>
    <xf numFmtId="0" fontId="7" fillId="0" borderId="0" xfId="0" applyNumberFormat="1" applyFont="1" applyFill="1" applyBorder="1" applyAlignment="1" applyProtection="1"/>
    <xf numFmtId="0" fontId="11" fillId="0" borderId="6" xfId="0" applyNumberFormat="1" applyFont="1" applyFill="1" applyBorder="1" applyAlignment="1" applyProtection="1">
      <alignment vertical="top" wrapText="1"/>
    </xf>
    <xf numFmtId="0" fontId="3" fillId="0" borderId="16" xfId="0" applyNumberFormat="1" applyFont="1" applyFill="1" applyBorder="1" applyAlignment="1" applyProtection="1">
      <alignment vertical="top" wrapText="1"/>
    </xf>
    <xf numFmtId="0" fontId="10" fillId="0" borderId="6" xfId="0" applyNumberFormat="1" applyFont="1" applyFill="1" applyBorder="1" applyAlignment="1" applyProtection="1">
      <alignment vertical="top" wrapText="1"/>
    </xf>
    <xf numFmtId="0" fontId="7" fillId="0" borderId="17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vertical="top" wrapText="1"/>
    </xf>
    <xf numFmtId="0" fontId="7" fillId="0" borderId="18" xfId="0" applyNumberFormat="1" applyFont="1" applyFill="1" applyBorder="1" applyAlignment="1" applyProtection="1">
      <alignment horizontal="center" vertical="top" wrapText="1"/>
    </xf>
    <xf numFmtId="0" fontId="7" fillId="0" borderId="19" xfId="0" applyNumberFormat="1" applyFont="1" applyFill="1" applyBorder="1" applyAlignment="1" applyProtection="1">
      <alignment horizontal="center" vertical="top" wrapText="1"/>
    </xf>
    <xf numFmtId="0" fontId="8" fillId="0" borderId="16" xfId="0" applyNumberFormat="1" applyFont="1" applyFill="1" applyBorder="1" applyAlignment="1" applyProtection="1">
      <alignment vertical="top" wrapText="1"/>
    </xf>
    <xf numFmtId="0" fontId="10" fillId="0" borderId="12" xfId="0" applyNumberFormat="1" applyFont="1" applyFill="1" applyBorder="1" applyAlignment="1" applyProtection="1">
      <alignment vertical="top" wrapText="1"/>
    </xf>
    <xf numFmtId="0" fontId="10" fillId="0" borderId="13" xfId="0" applyNumberFormat="1" applyFont="1" applyFill="1" applyBorder="1" applyAlignment="1" applyProtection="1">
      <alignment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12" fillId="0" borderId="0" xfId="0" applyNumberFormat="1" applyFont="1" applyFill="1" applyBorder="1" applyAlignment="1" applyProtection="1">
      <alignment horizontal="center"/>
    </xf>
    <xf numFmtId="0" fontId="7" fillId="0" borderId="23" xfId="0" applyNumberFormat="1" applyFont="1" applyFill="1" applyBorder="1" applyAlignment="1" applyProtection="1">
      <alignment horizontal="center" vertical="top" wrapText="1"/>
    </xf>
    <xf numFmtId="0" fontId="7" fillId="0" borderId="24" xfId="0" applyNumberFormat="1" applyFont="1" applyFill="1" applyBorder="1" applyAlignment="1" applyProtection="1">
      <alignment horizontal="center" vertical="top" wrapText="1"/>
    </xf>
    <xf numFmtId="0" fontId="7" fillId="0" borderId="24" xfId="0" applyNumberFormat="1" applyFont="1" applyFill="1" applyBorder="1" applyAlignment="1" applyProtection="1">
      <alignment vertical="top" wrapText="1"/>
    </xf>
    <xf numFmtId="0" fontId="8" fillId="0" borderId="24" xfId="0" applyNumberFormat="1" applyFont="1" applyFill="1" applyBorder="1" applyAlignment="1" applyProtection="1">
      <alignment vertical="top" wrapText="1"/>
    </xf>
    <xf numFmtId="0" fontId="8" fillId="0" borderId="25" xfId="0" applyNumberFormat="1" applyFont="1" applyFill="1" applyBorder="1" applyAlignment="1" applyProtection="1">
      <alignment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2" fillId="0" borderId="28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29" xfId="0" applyNumberFormat="1" applyFont="1" applyFill="1" applyBorder="1" applyAlignment="1" applyProtection="1">
      <alignment vertical="top" wrapText="1"/>
    </xf>
    <xf numFmtId="0" fontId="7" fillId="0" borderId="30" xfId="0" applyNumberFormat="1" applyFont="1" applyFill="1" applyBorder="1" applyAlignment="1" applyProtection="1">
      <alignment vertical="top" wrapText="1"/>
    </xf>
    <xf numFmtId="0" fontId="7" fillId="0" borderId="31" xfId="0" applyNumberFormat="1" applyFont="1" applyFill="1" applyBorder="1" applyAlignment="1" applyProtection="1">
      <alignment vertical="top" wrapText="1"/>
    </xf>
    <xf numFmtId="0" fontId="7" fillId="0" borderId="33" xfId="0" applyNumberFormat="1" applyFont="1" applyFill="1" applyBorder="1" applyAlignment="1" applyProtection="1">
      <alignment vertical="top" wrapText="1"/>
    </xf>
    <xf numFmtId="0" fontId="1" fillId="0" borderId="31" xfId="0" applyNumberFormat="1" applyFont="1" applyFill="1" applyBorder="1" applyAlignment="1" applyProtection="1">
      <alignment vertical="top" wrapText="1"/>
    </xf>
    <xf numFmtId="0" fontId="1" fillId="0" borderId="33" xfId="0" applyNumberFormat="1" applyFont="1" applyFill="1" applyBorder="1" applyAlignment="1" applyProtection="1">
      <alignment vertical="top" wrapText="1"/>
    </xf>
    <xf numFmtId="0" fontId="7" fillId="0" borderId="34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vertical="top" wrapText="1"/>
    </xf>
    <xf numFmtId="0" fontId="7" fillId="0" borderId="35" xfId="0" applyNumberFormat="1" applyFont="1" applyFill="1" applyBorder="1" applyAlignment="1" applyProtection="1">
      <alignment horizontal="center" vertical="top" wrapText="1"/>
    </xf>
    <xf numFmtId="0" fontId="7" fillId="0" borderId="36" xfId="0" applyNumberFormat="1" applyFont="1" applyFill="1" applyBorder="1" applyAlignment="1" applyProtection="1">
      <alignment horizontal="center" vertical="top" wrapText="1"/>
    </xf>
    <xf numFmtId="0" fontId="3" fillId="0" borderId="37" xfId="0" applyNumberFormat="1" applyFont="1" applyFill="1" applyBorder="1" applyAlignment="1" applyProtection="1">
      <alignment vertical="top" wrapText="1"/>
    </xf>
    <xf numFmtId="0" fontId="3" fillId="0" borderId="38" xfId="0" applyNumberFormat="1" applyFont="1" applyFill="1" applyBorder="1" applyAlignment="1" applyProtection="1">
      <alignment vertical="top" wrapText="1"/>
    </xf>
    <xf numFmtId="0" fontId="10" fillId="0" borderId="39" xfId="0" applyNumberFormat="1" applyFont="1" applyFill="1" applyBorder="1" applyAlignment="1" applyProtection="1">
      <alignment vertical="top" wrapText="1"/>
    </xf>
    <xf numFmtId="0" fontId="3" fillId="0" borderId="39" xfId="0" applyNumberFormat="1" applyFont="1" applyFill="1" applyBorder="1" applyAlignment="1" applyProtection="1">
      <alignment vertical="top" wrapText="1"/>
    </xf>
    <xf numFmtId="0" fontId="3" fillId="0" borderId="40" xfId="0" applyNumberFormat="1" applyFont="1" applyFill="1" applyBorder="1" applyAlignment="1" applyProtection="1">
      <alignment horizontal="center" vertical="top" wrapText="1"/>
    </xf>
    <xf numFmtId="0" fontId="3" fillId="0" borderId="41" xfId="0" applyNumberFormat="1" applyFont="1" applyFill="1" applyBorder="1" applyAlignment="1" applyProtection="1">
      <alignment vertical="top" wrapText="1"/>
    </xf>
    <xf numFmtId="0" fontId="3" fillId="0" borderId="42" xfId="0" applyNumberFormat="1" applyFont="1" applyFill="1" applyBorder="1" applyAlignment="1" applyProtection="1">
      <alignment vertical="top" wrapText="1"/>
    </xf>
    <xf numFmtId="0" fontId="3" fillId="0" borderId="32" xfId="0" applyNumberFormat="1" applyFont="1" applyFill="1" applyBorder="1" applyAlignment="1" applyProtection="1">
      <alignment vertical="top" wrapText="1"/>
    </xf>
    <xf numFmtId="0" fontId="3" fillId="0" borderId="24" xfId="0" applyNumberFormat="1" applyFont="1" applyFill="1" applyBorder="1" applyAlignment="1" applyProtection="1">
      <alignment vertical="top" wrapText="1"/>
    </xf>
    <xf numFmtId="0" fontId="10" fillId="0" borderId="24" xfId="0" applyNumberFormat="1" applyFont="1" applyFill="1" applyBorder="1" applyAlignment="1" applyProtection="1">
      <alignment vertical="top" wrapText="1"/>
    </xf>
    <xf numFmtId="0" fontId="3" fillId="0" borderId="43" xfId="0" applyNumberFormat="1" applyFont="1" applyFill="1" applyBorder="1" applyAlignment="1" applyProtection="1">
      <alignment vertical="top" wrapText="1"/>
    </xf>
    <xf numFmtId="0" fontId="3" fillId="0" borderId="44" xfId="0" applyNumberFormat="1" applyFont="1" applyFill="1" applyBorder="1" applyAlignment="1" applyProtection="1">
      <alignment horizontal="center" vertical="top" wrapText="1"/>
    </xf>
    <xf numFmtId="0" fontId="3" fillId="0" borderId="45" xfId="0" applyNumberFormat="1" applyFont="1" applyFill="1" applyBorder="1" applyAlignment="1" applyProtection="1">
      <alignment vertical="top" wrapText="1"/>
    </xf>
    <xf numFmtId="0" fontId="3" fillId="0" borderId="46" xfId="0" applyNumberFormat="1" applyFont="1" applyFill="1" applyBorder="1" applyAlignment="1" applyProtection="1">
      <alignment vertical="top" wrapText="1"/>
    </xf>
    <xf numFmtId="0" fontId="3" fillId="0" borderId="47" xfId="0" applyNumberFormat="1" applyFont="1" applyFill="1" applyBorder="1" applyAlignment="1" applyProtection="1">
      <alignment vertical="top" wrapText="1"/>
    </xf>
    <xf numFmtId="0" fontId="3" fillId="0" borderId="48" xfId="0" applyNumberFormat="1" applyFont="1" applyFill="1" applyBorder="1" applyAlignment="1" applyProtection="1">
      <alignment vertical="top" wrapText="1"/>
    </xf>
    <xf numFmtId="0" fontId="3" fillId="0" borderId="33" xfId="0" applyNumberFormat="1" applyFont="1" applyFill="1" applyBorder="1" applyAlignment="1" applyProtection="1">
      <alignment vertical="top" wrapText="1"/>
    </xf>
    <xf numFmtId="0" fontId="3" fillId="0" borderId="49" xfId="0" applyNumberFormat="1" applyFont="1" applyFill="1" applyBorder="1" applyAlignment="1" applyProtection="1">
      <alignment horizontal="center" vertical="top" wrapText="1"/>
    </xf>
    <xf numFmtId="0" fontId="3" fillId="0" borderId="36" xfId="0" applyNumberFormat="1" applyFont="1" applyFill="1" applyBorder="1" applyAlignment="1" applyProtection="1">
      <alignment vertical="top" wrapText="1"/>
    </xf>
    <xf numFmtId="0" fontId="3" fillId="0" borderId="34" xfId="0" applyNumberFormat="1" applyFont="1" applyFill="1" applyBorder="1" applyAlignment="1" applyProtection="1">
      <alignment vertical="top" wrapText="1"/>
    </xf>
    <xf numFmtId="0" fontId="3" fillId="0" borderId="51" xfId="0" applyNumberFormat="1" applyFont="1" applyFill="1" applyBorder="1" applyAlignment="1" applyProtection="1">
      <alignment vertical="top" wrapText="1"/>
    </xf>
    <xf numFmtId="0" fontId="3" fillId="0" borderId="53" xfId="0" applyNumberFormat="1" applyFont="1" applyFill="1" applyBorder="1" applyAlignment="1" applyProtection="1">
      <alignment vertical="top" wrapText="1"/>
    </xf>
    <xf numFmtId="0" fontId="2" fillId="0" borderId="54" xfId="0" applyNumberFormat="1" applyFont="1" applyFill="1" applyBorder="1" applyAlignment="1" applyProtection="1"/>
    <xf numFmtId="0" fontId="11" fillId="0" borderId="24" xfId="0" applyNumberFormat="1" applyFont="1" applyFill="1" applyBorder="1" applyAlignment="1" applyProtection="1">
      <alignment vertical="top" wrapText="1"/>
    </xf>
    <xf numFmtId="0" fontId="3" fillId="0" borderId="55" xfId="0" applyNumberFormat="1" applyFont="1" applyFill="1" applyBorder="1" applyAlignment="1" applyProtection="1"/>
    <xf numFmtId="0" fontId="9" fillId="0" borderId="56" xfId="0" applyNumberFormat="1" applyFont="1" applyFill="1" applyBorder="1" applyAlignment="1" applyProtection="1">
      <alignment horizontal="left"/>
    </xf>
    <xf numFmtId="0" fontId="1" fillId="0" borderId="56" xfId="0" applyNumberFormat="1" applyFont="1" applyFill="1" applyBorder="1" applyAlignment="1" applyProtection="1">
      <alignment horizontal="center"/>
    </xf>
    <xf numFmtId="49" fontId="1" fillId="0" borderId="56" xfId="0" applyNumberFormat="1" applyFont="1" applyFill="1" applyBorder="1" applyAlignment="1" applyProtection="1"/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44" xfId="0" applyNumberFormat="1" applyFont="1" applyFill="1" applyBorder="1" applyAlignment="1" applyProtection="1">
      <alignment vertical="top" wrapText="1"/>
    </xf>
    <xf numFmtId="0" fontId="7" fillId="0" borderId="45" xfId="0" applyNumberFormat="1" applyFont="1" applyFill="1" applyBorder="1" applyAlignment="1" applyProtection="1">
      <alignment vertical="top" wrapText="1"/>
    </xf>
    <xf numFmtId="0" fontId="7" fillId="0" borderId="48" xfId="0" applyNumberFormat="1" applyFont="1" applyFill="1" applyBorder="1" applyAlignment="1" applyProtection="1">
      <alignment vertical="top" wrapText="1"/>
    </xf>
    <xf numFmtId="0" fontId="1" fillId="0" borderId="48" xfId="0" applyNumberFormat="1" applyFont="1" applyFill="1" applyBorder="1" applyAlignment="1" applyProtection="1">
      <alignment vertical="top" wrapText="1"/>
    </xf>
    <xf numFmtId="0" fontId="3" fillId="0" borderId="31" xfId="0" applyNumberFormat="1" applyFont="1" applyFill="1" applyBorder="1" applyAlignment="1" applyProtection="1">
      <alignment vertical="top" wrapText="1"/>
    </xf>
    <xf numFmtId="0" fontId="3" fillId="0" borderId="35" xfId="0" applyNumberFormat="1" applyFont="1" applyFill="1" applyBorder="1" applyAlignment="1" applyProtection="1">
      <alignment vertical="top" wrapText="1"/>
    </xf>
    <xf numFmtId="0" fontId="3" fillId="0" borderId="49" xfId="0" applyNumberFormat="1" applyFont="1" applyFill="1" applyBorder="1" applyAlignment="1" applyProtection="1">
      <alignment vertical="top" wrapText="1"/>
    </xf>
    <xf numFmtId="0" fontId="3" fillId="0" borderId="40" xfId="0" applyNumberFormat="1" applyFont="1" applyFill="1" applyBorder="1" applyAlignment="1" applyProtection="1">
      <alignment vertical="top" wrapText="1"/>
    </xf>
    <xf numFmtId="0" fontId="7" fillId="0" borderId="55" xfId="0" applyNumberFormat="1" applyFont="1" applyFill="1" applyBorder="1" applyAlignment="1" applyProtection="1"/>
    <xf numFmtId="0" fontId="6" fillId="0" borderId="54" xfId="0" applyNumberFormat="1" applyFont="1" applyFill="1" applyBorder="1" applyAlignment="1" applyProtection="1">
      <alignment horizontal="center"/>
    </xf>
    <xf numFmtId="0" fontId="2" fillId="0" borderId="57" xfId="0" applyNumberFormat="1" applyFont="1" applyFill="1" applyBorder="1" applyAlignment="1" applyProtection="1"/>
    <xf numFmtId="0" fontId="1" fillId="0" borderId="58" xfId="0" applyNumberFormat="1" applyFont="1" applyFill="1" applyBorder="1" applyAlignment="1" applyProtection="1"/>
    <xf numFmtId="0" fontId="1" fillId="0" borderId="59" xfId="0" applyNumberFormat="1" applyFont="1" applyFill="1" applyBorder="1" applyAlignment="1" applyProtection="1"/>
    <xf numFmtId="0" fontId="1" fillId="0" borderId="60" xfId="0" applyNumberFormat="1" applyFont="1" applyFill="1" applyBorder="1" applyAlignment="1" applyProtection="1"/>
    <xf numFmtId="0" fontId="7" fillId="0" borderId="49" xfId="0" applyNumberFormat="1" applyFont="1" applyFill="1" applyBorder="1" applyAlignment="1" applyProtection="1">
      <alignment vertical="top" wrapText="1"/>
    </xf>
    <xf numFmtId="0" fontId="8" fillId="0" borderId="35" xfId="0" applyNumberFormat="1" applyFont="1" applyFill="1" applyBorder="1" applyAlignment="1" applyProtection="1">
      <alignment vertical="top" wrapText="1"/>
    </xf>
    <xf numFmtId="0" fontId="8" fillId="0" borderId="41" xfId="0" applyNumberFormat="1" applyFont="1" applyFill="1" applyBorder="1" applyAlignment="1" applyProtection="1">
      <alignment vertical="top" wrapText="1"/>
    </xf>
    <xf numFmtId="0" fontId="7" fillId="0" borderId="41" xfId="0" applyNumberFormat="1" applyFont="1" applyFill="1" applyBorder="1" applyAlignment="1" applyProtection="1">
      <alignment horizontal="center" vertical="top" wrapText="1"/>
    </xf>
    <xf numFmtId="0" fontId="7" fillId="0" borderId="45" xfId="0" applyNumberFormat="1" applyFont="1" applyFill="1" applyBorder="1" applyAlignment="1" applyProtection="1">
      <alignment horizontal="center"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3" fillId="0" borderId="61" xfId="0" applyNumberFormat="1" applyFont="1" applyFill="1" applyBorder="1" applyAlignment="1" applyProtection="1">
      <alignment vertical="top" wrapText="1"/>
    </xf>
    <xf numFmtId="0" fontId="0" fillId="0" borderId="24" xfId="0" applyBorder="1"/>
    <xf numFmtId="0" fontId="15" fillId="0" borderId="0" xfId="0" applyNumberFormat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0" fontId="17" fillId="0" borderId="0" xfId="0" applyNumberFormat="1" applyFont="1" applyFill="1" applyBorder="1" applyAlignment="1" applyProtection="1">
      <alignment horizontal="center"/>
    </xf>
    <xf numFmtId="0" fontId="14" fillId="0" borderId="0" xfId="0" applyNumberFormat="1" applyFont="1" applyFill="1" applyBorder="1" applyAlignment="1" applyProtection="1">
      <alignment horizontal="right"/>
    </xf>
    <xf numFmtId="0" fontId="18" fillId="0" borderId="0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/>
    <xf numFmtId="0" fontId="15" fillId="0" borderId="0" xfId="0" applyFont="1"/>
    <xf numFmtId="0" fontId="7" fillId="0" borderId="1" xfId="0" applyNumberFormat="1" applyFont="1" applyFill="1" applyBorder="1" applyAlignment="1" applyProtection="1">
      <alignment horizontal="center" vertical="top" wrapText="1"/>
    </xf>
    <xf numFmtId="0" fontId="7" fillId="0" borderId="5" xfId="0" applyNumberFormat="1" applyFont="1" applyFill="1" applyBorder="1" applyAlignment="1" applyProtection="1">
      <alignment horizontal="center" vertical="top" wrapText="1"/>
    </xf>
    <xf numFmtId="0" fontId="2" fillId="0" borderId="7" xfId="0" applyNumberFormat="1" applyFont="1" applyFill="1" applyBorder="1" applyAlignment="1" applyProtection="1">
      <alignment vertical="top" wrapText="1"/>
    </xf>
    <xf numFmtId="0" fontId="2" fillId="0" borderId="8" xfId="0" applyNumberFormat="1" applyFont="1" applyFill="1" applyBorder="1" applyAlignment="1" applyProtection="1">
      <alignment vertical="top" wrapText="1"/>
    </xf>
    <xf numFmtId="0" fontId="7" fillId="0" borderId="1" xfId="0" applyNumberFormat="1" applyFont="1" applyFill="1" applyBorder="1" applyAlignment="1" applyProtection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</xf>
    <xf numFmtId="0" fontId="7" fillId="0" borderId="12" xfId="0" applyNumberFormat="1" applyFont="1" applyFill="1" applyBorder="1" applyAlignment="1" applyProtection="1">
      <alignment vertical="top" wrapText="1"/>
    </xf>
    <xf numFmtId="0" fontId="2" fillId="0" borderId="14" xfId="0" applyNumberFormat="1" applyFont="1" applyFill="1" applyBorder="1" applyAlignment="1" applyProtection="1">
      <alignment vertical="top" wrapText="1"/>
    </xf>
    <xf numFmtId="0" fontId="2" fillId="0" borderId="15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 wrapText="1"/>
    </xf>
    <xf numFmtId="0" fontId="3" fillId="0" borderId="7" xfId="0" applyNumberFormat="1" applyFont="1" applyFill="1" applyBorder="1" applyAlignment="1" applyProtection="1">
      <alignment vertical="top" wrapText="1"/>
    </xf>
    <xf numFmtId="0" fontId="3" fillId="0" borderId="8" xfId="0" applyNumberFormat="1" applyFont="1" applyFill="1" applyBorder="1" applyAlignment="1" applyProtection="1">
      <alignment vertical="top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3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center" vertical="top" wrapText="1"/>
    </xf>
    <xf numFmtId="0" fontId="2" fillId="0" borderId="50" xfId="0" applyNumberFormat="1" applyFont="1" applyFill="1" applyBorder="1" applyAlignment="1" applyProtection="1">
      <alignment vertical="top" wrapText="1"/>
    </xf>
    <xf numFmtId="0" fontId="2" fillId="0" borderId="27" xfId="0" applyNumberFormat="1" applyFont="1" applyFill="1" applyBorder="1" applyAlignment="1" applyProtection="1">
      <alignment vertical="top" wrapText="1"/>
    </xf>
    <xf numFmtId="0" fontId="3" fillId="0" borderId="52" xfId="0" applyNumberFormat="1" applyFont="1" applyFill="1" applyBorder="1" applyAlignment="1" applyProtection="1">
      <alignment vertical="top" wrapText="1"/>
    </xf>
    <xf numFmtId="0" fontId="3" fillId="0" borderId="27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horizontal="center" vertical="top" wrapText="1"/>
    </xf>
    <xf numFmtId="0" fontId="7" fillId="0" borderId="24" xfId="0" applyNumberFormat="1" applyFont="1" applyFill="1" applyBorder="1" applyAlignment="1" applyProtection="1">
      <alignment horizontal="center" vertical="top" wrapText="1"/>
    </xf>
    <xf numFmtId="0" fontId="7" fillId="0" borderId="22" xfId="0" applyNumberFormat="1" applyFont="1" applyFill="1" applyBorder="1" applyAlignment="1" applyProtection="1">
      <alignment horizontal="center" vertical="top" wrapText="1"/>
    </xf>
    <xf numFmtId="0" fontId="7" fillId="0" borderId="25" xfId="0" applyNumberFormat="1" applyFont="1" applyFill="1" applyBorder="1" applyAlignment="1" applyProtection="1">
      <alignment horizontal="center" vertical="top" wrapText="1"/>
    </xf>
    <xf numFmtId="0" fontId="2" fillId="0" borderId="26" xfId="0" applyNumberFormat="1" applyFont="1" applyFill="1" applyBorder="1" applyAlignment="1" applyProtection="1">
      <alignment vertical="top" wrapText="1"/>
    </xf>
    <xf numFmtId="0" fontId="7" fillId="0" borderId="20" xfId="0" applyNumberFormat="1" applyFont="1" applyFill="1" applyBorder="1" applyAlignment="1" applyProtection="1">
      <alignment vertical="top" wrapText="1"/>
    </xf>
    <xf numFmtId="0" fontId="7" fillId="0" borderId="23" xfId="0" applyNumberFormat="1" applyFont="1" applyFill="1" applyBorder="1" applyAlignment="1" applyProtection="1">
      <alignment vertical="top" wrapText="1"/>
    </xf>
    <xf numFmtId="0" fontId="7" fillId="0" borderId="21" xfId="0" applyNumberFormat="1" applyFont="1" applyFill="1" applyBorder="1" applyAlignment="1" applyProtection="1">
      <alignment vertical="top" wrapText="1"/>
    </xf>
    <xf numFmtId="0" fontId="7" fillId="0" borderId="32" xfId="0" applyNumberFormat="1" applyFont="1" applyFill="1" applyBorder="1" applyAlignment="1" applyProtection="1">
      <alignment vertical="top" wrapText="1"/>
    </xf>
    <xf numFmtId="0" fontId="7" fillId="0" borderId="20" xfId="0" applyNumberFormat="1" applyFont="1" applyFill="1" applyBorder="1" applyAlignment="1" applyProtection="1">
      <alignment horizontal="center" vertical="top" wrapText="1"/>
    </xf>
    <xf numFmtId="0" fontId="7" fillId="0" borderId="23" xfId="0" applyNumberFormat="1" applyFont="1" applyFill="1" applyBorder="1" applyAlignment="1" applyProtection="1">
      <alignment horizontal="center" vertical="top" wrapText="1"/>
    </xf>
    <xf numFmtId="0" fontId="2" fillId="0" borderId="38" xfId="0" applyNumberFormat="1" applyFont="1" applyFill="1" applyBorder="1" applyAlignment="1" applyProtection="1">
      <alignment vertical="top" wrapText="1"/>
    </xf>
    <xf numFmtId="0" fontId="2" fillId="0" borderId="24" xfId="0" applyNumberFormat="1" applyFont="1" applyFill="1" applyBorder="1" applyAlignment="1" applyProtection="1">
      <alignment vertical="top" wrapText="1"/>
    </xf>
    <xf numFmtId="0" fontId="3" fillId="0" borderId="32" xfId="0" applyNumberFormat="1" applyFont="1" applyFill="1" applyBorder="1" applyAlignment="1" applyProtection="1">
      <alignment vertical="top" wrapText="1"/>
    </xf>
    <xf numFmtId="0" fontId="3" fillId="0" borderId="24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vertical="top" wrapText="1"/>
    </xf>
    <xf numFmtId="0" fontId="7" fillId="0" borderId="24" xfId="0" applyNumberFormat="1" applyFont="1" applyFill="1" applyBorder="1" applyAlignment="1" applyProtection="1">
      <alignment vertical="top" wrapText="1"/>
    </xf>
    <xf numFmtId="0" fontId="7" fillId="0" borderId="39" xfId="0" applyNumberFormat="1" applyFont="1" applyFill="1" applyBorder="1" applyAlignment="1" applyProtection="1">
      <alignment horizontal="center" vertical="top" wrapText="1"/>
    </xf>
    <xf numFmtId="0" fontId="2" fillId="0" borderId="32" xfId="0" applyNumberFormat="1" applyFont="1" applyFill="1" applyBorder="1" applyAlignment="1" applyProtection="1">
      <alignment vertical="top" wrapText="1"/>
    </xf>
    <xf numFmtId="0" fontId="2" fillId="0" borderId="39" xfId="0" applyNumberFormat="1" applyFont="1" applyFill="1" applyBorder="1" applyAlignment="1" applyProtection="1">
      <alignment vertical="top" wrapText="1"/>
    </xf>
    <xf numFmtId="0" fontId="13" fillId="0" borderId="39" xfId="0" applyNumberFormat="1" applyFont="1" applyFill="1" applyBorder="1" applyAlignment="1" applyProtection="1">
      <alignment horizontal="center" vertical="top" wrapText="1"/>
    </xf>
    <xf numFmtId="0" fontId="7" fillId="0" borderId="44" xfId="0" applyNumberFormat="1" applyFont="1" applyFill="1" applyBorder="1" applyAlignment="1" applyProtection="1">
      <alignment horizontal="center" vertical="top" wrapText="1"/>
    </xf>
    <xf numFmtId="0" fontId="7" fillId="0" borderId="32" xfId="0" applyNumberFormat="1" applyFont="1" applyFill="1" applyBorder="1" applyAlignment="1" applyProtection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5"/>
  <sheetViews>
    <sheetView topLeftCell="A22" workbookViewId="0">
      <selection activeCell="L31" sqref="L31"/>
    </sheetView>
  </sheetViews>
  <sheetFormatPr defaultColWidth="9.140625" defaultRowHeight="15" customHeight="1" x14ac:dyDescent="0.25"/>
  <cols>
    <col min="2" max="2" width="5" style="1" customWidth="1"/>
    <col min="3" max="3" width="21.7109375" style="1" customWidth="1"/>
    <col min="4" max="4" width="10.28515625" style="1" customWidth="1"/>
    <col min="5" max="5" width="12.42578125" style="1" customWidth="1"/>
    <col min="6" max="6" width="11.42578125" style="1" customWidth="1"/>
    <col min="7" max="8" width="10.140625" style="1" customWidth="1"/>
    <col min="9" max="10" width="9.140625" style="1" customWidth="1"/>
  </cols>
  <sheetData>
    <row r="2" spans="2:10" ht="15.75" x14ac:dyDescent="0.25">
      <c r="D2" s="116" t="s">
        <v>108</v>
      </c>
      <c r="E2" s="116"/>
      <c r="F2" s="117"/>
      <c r="G2" s="116"/>
      <c r="H2" s="116"/>
    </row>
    <row r="3" spans="2:10" x14ac:dyDescent="0.25">
      <c r="I3" s="3"/>
      <c r="J3" s="4" t="s">
        <v>0</v>
      </c>
    </row>
    <row r="4" spans="2:10" x14ac:dyDescent="0.25">
      <c r="I4" s="3"/>
      <c r="J4" s="118" t="s">
        <v>102</v>
      </c>
    </row>
    <row r="5" spans="2:10" x14ac:dyDescent="0.25">
      <c r="I5" s="3"/>
      <c r="J5" s="119" t="s">
        <v>109</v>
      </c>
    </row>
    <row r="6" spans="2:10" ht="15.75" x14ac:dyDescent="0.25">
      <c r="C6" s="7" t="s">
        <v>1</v>
      </c>
    </row>
    <row r="7" spans="2:10" ht="15.75" x14ac:dyDescent="0.25">
      <c r="B7" s="8" t="s">
        <v>2</v>
      </c>
    </row>
    <row r="8" spans="2:10" x14ac:dyDescent="0.25">
      <c r="B8" s="122" t="s">
        <v>3</v>
      </c>
      <c r="C8" s="122" t="s">
        <v>4</v>
      </c>
      <c r="D8" s="122" t="s">
        <v>5</v>
      </c>
      <c r="E8" s="134" t="s">
        <v>6</v>
      </c>
      <c r="F8" s="135"/>
      <c r="G8" s="136"/>
      <c r="H8" s="122" t="s">
        <v>7</v>
      </c>
      <c r="I8" s="122" t="s">
        <v>8</v>
      </c>
      <c r="J8" s="122" t="s">
        <v>9</v>
      </c>
    </row>
    <row r="9" spans="2:10" ht="28.5" x14ac:dyDescent="0.25">
      <c r="B9" s="123"/>
      <c r="C9" s="123"/>
      <c r="D9" s="123"/>
      <c r="E9" s="10" t="s">
        <v>10</v>
      </c>
      <c r="F9" s="10" t="s">
        <v>11</v>
      </c>
      <c r="G9" s="11" t="s">
        <v>12</v>
      </c>
      <c r="H9" s="123"/>
      <c r="I9" s="123"/>
      <c r="J9" s="123"/>
    </row>
    <row r="10" spans="2:10" ht="16.5" customHeight="1" x14ac:dyDescent="0.25">
      <c r="B10" s="9">
        <v>1</v>
      </c>
      <c r="C10" s="12" t="s">
        <v>13</v>
      </c>
      <c r="D10" s="12">
        <v>250</v>
      </c>
      <c r="E10" s="12">
        <v>5</v>
      </c>
      <c r="F10" s="12">
        <v>7</v>
      </c>
      <c r="G10" s="12">
        <v>12</v>
      </c>
      <c r="H10" s="12">
        <v>140</v>
      </c>
      <c r="I10" s="12">
        <v>6</v>
      </c>
      <c r="J10" s="12">
        <v>52</v>
      </c>
    </row>
    <row r="11" spans="2:10" ht="15.75" customHeight="1" x14ac:dyDescent="0.25">
      <c r="B11" s="9">
        <v>2</v>
      </c>
      <c r="C11" s="12" t="s">
        <v>14</v>
      </c>
      <c r="D11" s="12">
        <v>135</v>
      </c>
      <c r="E11" s="12">
        <v>8</v>
      </c>
      <c r="F11" s="12">
        <v>8</v>
      </c>
      <c r="G11" s="12">
        <v>30</v>
      </c>
      <c r="H11" s="12">
        <v>149</v>
      </c>
      <c r="I11" s="12">
        <v>19</v>
      </c>
      <c r="J11" s="12">
        <v>168</v>
      </c>
    </row>
    <row r="12" spans="2:10" x14ac:dyDescent="0.25">
      <c r="B12" s="9">
        <v>3</v>
      </c>
      <c r="C12" s="12" t="s">
        <v>15</v>
      </c>
      <c r="D12" s="12">
        <v>90</v>
      </c>
      <c r="E12" s="12">
        <v>6</v>
      </c>
      <c r="F12" s="12">
        <v>6</v>
      </c>
      <c r="G12" s="12">
        <v>5</v>
      </c>
      <c r="H12" s="12">
        <v>180</v>
      </c>
      <c r="I12" s="12">
        <v>2</v>
      </c>
      <c r="J12" s="12">
        <v>286</v>
      </c>
    </row>
    <row r="13" spans="2:10" ht="33.75" customHeight="1" x14ac:dyDescent="0.25">
      <c r="B13" s="9">
        <v>4</v>
      </c>
      <c r="C13" s="12" t="s">
        <v>16</v>
      </c>
      <c r="D13" s="12">
        <v>60</v>
      </c>
      <c r="E13" s="12">
        <v>1</v>
      </c>
      <c r="F13" s="12">
        <v>5</v>
      </c>
      <c r="G13" s="12">
        <v>5</v>
      </c>
      <c r="H13" s="12">
        <v>52</v>
      </c>
      <c r="I13" s="12">
        <v>14</v>
      </c>
      <c r="J13" s="12">
        <v>20</v>
      </c>
    </row>
    <row r="14" spans="2:10" x14ac:dyDescent="0.25">
      <c r="B14" s="9">
        <v>5</v>
      </c>
      <c r="C14" s="12" t="s">
        <v>17</v>
      </c>
      <c r="D14" s="12">
        <v>100</v>
      </c>
      <c r="E14" s="12"/>
      <c r="F14" s="12"/>
      <c r="G14" s="12">
        <v>10</v>
      </c>
      <c r="H14" s="12">
        <v>41</v>
      </c>
      <c r="I14" s="12">
        <v>10</v>
      </c>
      <c r="J14" s="12">
        <v>368</v>
      </c>
    </row>
    <row r="15" spans="2:10" x14ac:dyDescent="0.25">
      <c r="B15" s="9">
        <v>6</v>
      </c>
      <c r="C15" s="12" t="s">
        <v>18</v>
      </c>
      <c r="D15" s="12">
        <v>200</v>
      </c>
      <c r="E15" s="12"/>
      <c r="F15" s="12"/>
      <c r="G15" s="12">
        <v>24</v>
      </c>
      <c r="H15" s="12">
        <v>103</v>
      </c>
      <c r="I15" s="12"/>
      <c r="J15" s="12">
        <v>376</v>
      </c>
    </row>
    <row r="16" spans="2:10" x14ac:dyDescent="0.25">
      <c r="B16" s="9">
        <v>7</v>
      </c>
      <c r="C16" s="12" t="s">
        <v>19</v>
      </c>
      <c r="D16" s="12">
        <v>100</v>
      </c>
      <c r="E16" s="12">
        <v>2</v>
      </c>
      <c r="F16" s="12">
        <v>1</v>
      </c>
      <c r="G16" s="12">
        <v>15</v>
      </c>
      <c r="H16" s="12">
        <v>77</v>
      </c>
      <c r="I16" s="12">
        <v>5</v>
      </c>
      <c r="J16" s="12">
        <v>1</v>
      </c>
    </row>
    <row r="17" spans="2:10" ht="15.75" x14ac:dyDescent="0.25">
      <c r="B17" s="124" t="s">
        <v>20</v>
      </c>
      <c r="C17" s="125"/>
      <c r="D17" s="13"/>
      <c r="E17" s="13"/>
      <c r="F17" s="13"/>
      <c r="G17" s="13"/>
      <c r="H17" s="13">
        <v>742</v>
      </c>
      <c r="I17" s="13"/>
      <c r="J17" s="13"/>
    </row>
    <row r="18" spans="2:10" x14ac:dyDescent="0.25">
      <c r="B18" s="14"/>
    </row>
    <row r="19" spans="2:10" ht="18.75" x14ac:dyDescent="0.3">
      <c r="B19" s="15" t="s">
        <v>21</v>
      </c>
      <c r="C19" s="16"/>
      <c r="H19" s="17"/>
      <c r="I19" s="17"/>
      <c r="J19" s="17"/>
    </row>
    <row r="20" spans="2:10" ht="42.75" x14ac:dyDescent="0.25">
      <c r="B20" s="126" t="s">
        <v>22</v>
      </c>
      <c r="C20" s="18" t="s">
        <v>23</v>
      </c>
      <c r="D20" s="126" t="s">
        <v>24</v>
      </c>
      <c r="E20" s="18" t="s">
        <v>25</v>
      </c>
      <c r="F20" s="126" t="s">
        <v>26</v>
      </c>
      <c r="G20" s="18" t="s">
        <v>27</v>
      </c>
      <c r="H20" s="18" t="s">
        <v>28</v>
      </c>
    </row>
    <row r="21" spans="2:10" ht="57" x14ac:dyDescent="0.25">
      <c r="B21" s="127"/>
      <c r="C21" s="19" t="s">
        <v>29</v>
      </c>
      <c r="D21" s="127"/>
      <c r="E21" s="19" t="s">
        <v>30</v>
      </c>
      <c r="F21" s="127"/>
      <c r="G21" s="19" t="s">
        <v>29</v>
      </c>
      <c r="H21" s="19" t="s">
        <v>31</v>
      </c>
    </row>
    <row r="22" spans="2:10" x14ac:dyDescent="0.25">
      <c r="B22" s="128"/>
      <c r="C22" s="20"/>
      <c r="D22" s="128"/>
      <c r="E22" s="21"/>
      <c r="F22" s="128"/>
      <c r="G22" s="20"/>
      <c r="H22" s="21"/>
    </row>
    <row r="23" spans="2:10" x14ac:dyDescent="0.25">
      <c r="B23" s="22"/>
      <c r="C23" s="10"/>
      <c r="D23" s="11" t="s">
        <v>32</v>
      </c>
      <c r="E23" s="11" t="s">
        <v>33</v>
      </c>
      <c r="F23" s="11" t="s">
        <v>34</v>
      </c>
      <c r="G23" s="11" t="s">
        <v>32</v>
      </c>
      <c r="H23" s="11" t="s">
        <v>33</v>
      </c>
    </row>
    <row r="24" spans="2:10" x14ac:dyDescent="0.25">
      <c r="B24" s="23">
        <v>1</v>
      </c>
      <c r="C24" s="24" t="s">
        <v>35</v>
      </c>
      <c r="D24" s="25">
        <v>7.0999999999999994E-2</v>
      </c>
      <c r="E24" s="25">
        <v>45</v>
      </c>
      <c r="F24" s="26">
        <v>63</v>
      </c>
      <c r="G24" s="24">
        <f t="shared" ref="G24:G40" si="0">PRODUCT(D24,F24)</f>
        <v>4.4729999999999999</v>
      </c>
      <c r="H24" s="24">
        <f>PRODUCT(D24:E24,F24)</f>
        <v>201.285</v>
      </c>
    </row>
    <row r="25" spans="2:10" x14ac:dyDescent="0.25">
      <c r="B25" s="23">
        <v>2</v>
      </c>
      <c r="C25" s="24" t="s">
        <v>36</v>
      </c>
      <c r="D25" s="25">
        <v>2.8000000000000001E-2</v>
      </c>
      <c r="E25" s="25">
        <v>35</v>
      </c>
      <c r="F25" s="26">
        <v>63</v>
      </c>
      <c r="G25" s="24">
        <f t="shared" si="0"/>
        <v>1.764</v>
      </c>
      <c r="H25" s="24">
        <f>PRODUCT(D25,E25,F25)</f>
        <v>61.74</v>
      </c>
    </row>
    <row r="26" spans="2:10" x14ac:dyDescent="0.25">
      <c r="B26" s="23">
        <v>3</v>
      </c>
      <c r="C26" s="24" t="s">
        <v>37</v>
      </c>
      <c r="D26" s="25">
        <v>1.4999999999999999E-2</v>
      </c>
      <c r="E26" s="25">
        <v>45</v>
      </c>
      <c r="F26" s="26">
        <v>63</v>
      </c>
      <c r="G26" s="24">
        <f t="shared" si="0"/>
        <v>0.94499999999999995</v>
      </c>
      <c r="H26" s="24">
        <f>PRODUCT(D26,E26,F26)</f>
        <v>42.524999999999999</v>
      </c>
    </row>
    <row r="27" spans="2:10" ht="16.5" customHeight="1" x14ac:dyDescent="0.25">
      <c r="B27" s="23">
        <v>4</v>
      </c>
      <c r="C27" s="24" t="s">
        <v>38</v>
      </c>
      <c r="D27" s="25">
        <v>1.2999999999999999E-2</v>
      </c>
      <c r="E27" s="25">
        <v>850</v>
      </c>
      <c r="F27" s="26">
        <v>63</v>
      </c>
      <c r="G27" s="24">
        <f t="shared" si="0"/>
        <v>0.81899999999999995</v>
      </c>
      <c r="H27" s="24">
        <f t="shared" ref="H27:H40" si="1">PRODUCT(D27,F27,E27)</f>
        <v>696.15</v>
      </c>
    </row>
    <row r="28" spans="2:10" x14ac:dyDescent="0.25">
      <c r="B28" s="23">
        <v>5</v>
      </c>
      <c r="C28" s="24" t="s">
        <v>39</v>
      </c>
      <c r="D28" s="25">
        <v>2.1999999999999999E-2</v>
      </c>
      <c r="E28" s="25">
        <v>115</v>
      </c>
      <c r="F28" s="26">
        <v>63</v>
      </c>
      <c r="G28" s="24">
        <f t="shared" si="0"/>
        <v>1.3859999999999999</v>
      </c>
      <c r="H28" s="24">
        <f t="shared" si="1"/>
        <v>159.38999999999999</v>
      </c>
    </row>
    <row r="29" spans="2:10" x14ac:dyDescent="0.25">
      <c r="B29" s="23">
        <v>6</v>
      </c>
      <c r="C29" s="24" t="s">
        <v>40</v>
      </c>
      <c r="D29" s="25">
        <v>4.0000000000000001E-3</v>
      </c>
      <c r="E29" s="25">
        <v>225</v>
      </c>
      <c r="F29" s="26">
        <v>63</v>
      </c>
      <c r="G29" s="24">
        <f t="shared" si="0"/>
        <v>0.252</v>
      </c>
      <c r="H29" s="24">
        <f t="shared" si="1"/>
        <v>56.7</v>
      </c>
    </row>
    <row r="30" spans="2:10" x14ac:dyDescent="0.25">
      <c r="B30" s="23">
        <v>7</v>
      </c>
      <c r="C30" s="24" t="s">
        <v>41</v>
      </c>
      <c r="D30" s="25">
        <v>4.4999999999999998E-2</v>
      </c>
      <c r="E30" s="25">
        <v>120</v>
      </c>
      <c r="F30" s="26">
        <v>63</v>
      </c>
      <c r="G30" s="24">
        <f t="shared" si="0"/>
        <v>2.835</v>
      </c>
      <c r="H30" s="24">
        <f t="shared" si="1"/>
        <v>340.2</v>
      </c>
    </row>
    <row r="31" spans="2:10" x14ac:dyDescent="0.25">
      <c r="B31" s="23">
        <v>8</v>
      </c>
      <c r="C31" s="24" t="s">
        <v>42</v>
      </c>
      <c r="D31" s="27">
        <v>0.05</v>
      </c>
      <c r="E31" s="25">
        <v>550</v>
      </c>
      <c r="F31" s="26">
        <v>63</v>
      </c>
      <c r="G31" s="24">
        <f t="shared" si="0"/>
        <v>3.1500000000000004</v>
      </c>
      <c r="H31" s="24">
        <f t="shared" si="1"/>
        <v>1732.5000000000002</v>
      </c>
    </row>
    <row r="32" spans="2:10" x14ac:dyDescent="0.25">
      <c r="B32" s="23">
        <v>9</v>
      </c>
      <c r="C32" s="24" t="s">
        <v>43</v>
      </c>
      <c r="D32" s="25">
        <v>0.1</v>
      </c>
      <c r="E32" s="25">
        <v>12</v>
      </c>
      <c r="F32" s="26">
        <v>63</v>
      </c>
      <c r="G32" s="24">
        <f t="shared" si="0"/>
        <v>6.3000000000000007</v>
      </c>
      <c r="H32" s="24">
        <f t="shared" si="1"/>
        <v>75.600000000000009</v>
      </c>
    </row>
    <row r="33" spans="2:8" x14ac:dyDescent="0.25">
      <c r="B33" s="23">
        <v>10</v>
      </c>
      <c r="C33" s="24" t="s">
        <v>19</v>
      </c>
      <c r="D33" s="25">
        <v>0.11</v>
      </c>
      <c r="E33" s="25">
        <v>66</v>
      </c>
      <c r="F33" s="26">
        <v>63</v>
      </c>
      <c r="G33" s="24">
        <f t="shared" si="0"/>
        <v>6.93</v>
      </c>
      <c r="H33" s="24">
        <f t="shared" si="1"/>
        <v>457.38</v>
      </c>
    </row>
    <row r="34" spans="2:8" ht="16.5" customHeight="1" x14ac:dyDescent="0.25">
      <c r="B34" s="23">
        <v>11</v>
      </c>
      <c r="C34" s="24" t="s">
        <v>44</v>
      </c>
      <c r="D34" s="25">
        <v>6.0000000000000001E-3</v>
      </c>
      <c r="E34" s="25">
        <v>145</v>
      </c>
      <c r="F34" s="26">
        <v>63</v>
      </c>
      <c r="G34" s="24">
        <f t="shared" si="0"/>
        <v>0.378</v>
      </c>
      <c r="H34" s="24">
        <f t="shared" si="1"/>
        <v>54.81</v>
      </c>
    </row>
    <row r="35" spans="2:8" x14ac:dyDescent="0.25">
      <c r="B35" s="23">
        <v>12</v>
      </c>
      <c r="C35" s="24" t="s">
        <v>45</v>
      </c>
      <c r="D35" s="25">
        <v>0.1</v>
      </c>
      <c r="E35" s="25">
        <v>85</v>
      </c>
      <c r="F35" s="26">
        <v>63</v>
      </c>
      <c r="G35" s="24">
        <f t="shared" si="0"/>
        <v>6.3000000000000007</v>
      </c>
      <c r="H35" s="24">
        <f t="shared" si="1"/>
        <v>535.50000000000011</v>
      </c>
    </row>
    <row r="36" spans="2:8" x14ac:dyDescent="0.25">
      <c r="B36" s="23">
        <v>13</v>
      </c>
      <c r="C36" s="24" t="s">
        <v>18</v>
      </c>
      <c r="D36" s="27">
        <v>1.6E-2</v>
      </c>
      <c r="E36" s="25">
        <v>250</v>
      </c>
      <c r="F36" s="26">
        <v>63</v>
      </c>
      <c r="G36" s="24">
        <f t="shared" si="0"/>
        <v>1.008</v>
      </c>
      <c r="H36" s="24">
        <f t="shared" si="1"/>
        <v>252</v>
      </c>
    </row>
    <row r="37" spans="2:8" x14ac:dyDescent="0.25">
      <c r="B37" s="23">
        <v>14</v>
      </c>
      <c r="C37" s="24" t="s">
        <v>46</v>
      </c>
      <c r="D37" s="25">
        <v>5.0000000000000001E-3</v>
      </c>
      <c r="E37" s="25">
        <v>85</v>
      </c>
      <c r="F37" s="26">
        <v>63</v>
      </c>
      <c r="G37" s="24">
        <f t="shared" si="0"/>
        <v>0.315</v>
      </c>
      <c r="H37" s="24">
        <f t="shared" si="1"/>
        <v>26.774999999999999</v>
      </c>
    </row>
    <row r="38" spans="2:8" x14ac:dyDescent="0.25">
      <c r="B38" s="23">
        <v>15</v>
      </c>
      <c r="C38" s="24" t="s">
        <v>47</v>
      </c>
      <c r="D38" s="25">
        <v>0.04</v>
      </c>
      <c r="E38" s="25">
        <v>18</v>
      </c>
      <c r="F38" s="26">
        <v>63</v>
      </c>
      <c r="G38" s="24">
        <f t="shared" si="0"/>
        <v>2.52</v>
      </c>
      <c r="H38" s="24">
        <f t="shared" si="1"/>
        <v>45.36</v>
      </c>
    </row>
    <row r="39" spans="2:8" ht="26.25" customHeight="1" x14ac:dyDescent="0.25">
      <c r="B39" s="28">
        <v>16</v>
      </c>
      <c r="C39" s="29" t="s">
        <v>48</v>
      </c>
      <c r="D39" s="30">
        <v>5.0000000000000001E-3</v>
      </c>
      <c r="E39" s="30">
        <v>187.5</v>
      </c>
      <c r="F39" s="26">
        <v>63</v>
      </c>
      <c r="G39" s="29">
        <f t="shared" si="0"/>
        <v>0.315</v>
      </c>
      <c r="H39" s="24">
        <f t="shared" si="1"/>
        <v>59.0625</v>
      </c>
    </row>
    <row r="40" spans="2:8" x14ac:dyDescent="0.25">
      <c r="B40" s="23">
        <v>17</v>
      </c>
      <c r="C40" s="29" t="s">
        <v>49</v>
      </c>
      <c r="D40" s="25">
        <v>3.0000000000000001E-3</v>
      </c>
      <c r="E40" s="25">
        <v>15</v>
      </c>
      <c r="F40" s="26">
        <v>63</v>
      </c>
      <c r="G40" s="29">
        <f t="shared" si="0"/>
        <v>0.189</v>
      </c>
      <c r="H40" s="24">
        <f t="shared" si="1"/>
        <v>2.835</v>
      </c>
    </row>
    <row r="41" spans="2:8" ht="15.75" x14ac:dyDescent="0.25">
      <c r="B41" s="129" t="s">
        <v>50</v>
      </c>
      <c r="C41" s="130"/>
      <c r="D41" s="131"/>
      <c r="E41" s="24"/>
      <c r="F41" s="132"/>
      <c r="G41" s="133"/>
      <c r="H41" s="24">
        <f>SUM(H24:H40)</f>
        <v>4799.8125</v>
      </c>
    </row>
    <row r="42" spans="2:8" x14ac:dyDescent="0.25">
      <c r="B42" s="32"/>
    </row>
    <row r="43" spans="2:8" ht="15.75" x14ac:dyDescent="0.25">
      <c r="B43" s="8" t="s">
        <v>51</v>
      </c>
    </row>
    <row r="44" spans="2:8" ht="15.75" x14ac:dyDescent="0.25">
      <c r="B44" s="8" t="s">
        <v>52</v>
      </c>
    </row>
    <row r="45" spans="2:8" ht="15.75" x14ac:dyDescent="0.25">
      <c r="B45" s="8" t="s">
        <v>53</v>
      </c>
    </row>
  </sheetData>
  <mergeCells count="13">
    <mergeCell ref="B41:D41"/>
    <mergeCell ref="F41:G41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27559053897857699" bottom="0.118110239505768" header="0.118110239505768" footer="0.31496062874794001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abSelected="1" workbookViewId="0">
      <selection activeCell="I23" sqref="I23"/>
    </sheetView>
  </sheetViews>
  <sheetFormatPr defaultColWidth="9.140625" defaultRowHeight="15" customHeight="1" x14ac:dyDescent="0.25"/>
  <cols>
    <col min="1" max="1" width="5.140625" style="1" customWidth="1"/>
    <col min="2" max="2" width="23.5703125" style="1" customWidth="1"/>
    <col min="3" max="3" width="10.140625" style="1" customWidth="1"/>
    <col min="4" max="4" width="13" style="1" customWidth="1"/>
    <col min="5" max="5" width="14.28515625" style="1" customWidth="1"/>
    <col min="6" max="6" width="10" style="1" customWidth="1"/>
    <col min="7" max="7" width="11.85546875" style="1" customWidth="1"/>
    <col min="8" max="9" width="9.140625" style="1" customWidth="1"/>
  </cols>
  <sheetData>
    <row r="2" spans="1:9" ht="15.75" x14ac:dyDescent="0.25">
      <c r="D2" s="116" t="s">
        <v>108</v>
      </c>
      <c r="E2" s="117"/>
      <c r="F2" s="116"/>
      <c r="H2" s="120"/>
    </row>
    <row r="3" spans="1:9" x14ac:dyDescent="0.25">
      <c r="H3" s="3"/>
      <c r="I3" s="4" t="s">
        <v>0</v>
      </c>
    </row>
    <row r="4" spans="1:9" x14ac:dyDescent="0.25">
      <c r="H4" s="3"/>
      <c r="I4" s="118" t="s">
        <v>102</v>
      </c>
    </row>
    <row r="5" spans="1:9" x14ac:dyDescent="0.25">
      <c r="H5" s="3"/>
      <c r="I5" s="119" t="s">
        <v>107</v>
      </c>
    </row>
    <row r="6" spans="1:9" ht="15.75" x14ac:dyDescent="0.25">
      <c r="B6" s="7" t="s">
        <v>1</v>
      </c>
    </row>
    <row r="7" spans="1:9" ht="15.75" x14ac:dyDescent="0.25">
      <c r="A7" s="8" t="s">
        <v>54</v>
      </c>
    </row>
    <row r="8" spans="1:9" x14ac:dyDescent="0.25">
      <c r="A8" s="122" t="s">
        <v>3</v>
      </c>
      <c r="B8" s="122" t="s">
        <v>4</v>
      </c>
      <c r="C8" s="122" t="s">
        <v>5</v>
      </c>
      <c r="D8" s="134" t="s">
        <v>6</v>
      </c>
      <c r="E8" s="135"/>
      <c r="F8" s="136"/>
      <c r="G8" s="122" t="s">
        <v>7</v>
      </c>
      <c r="H8" s="122" t="s">
        <v>55</v>
      </c>
      <c r="I8" s="122" t="s">
        <v>56</v>
      </c>
    </row>
    <row r="9" spans="1:9" ht="31.5" customHeight="1" x14ac:dyDescent="0.25">
      <c r="A9" s="123"/>
      <c r="B9" s="123"/>
      <c r="C9" s="123"/>
      <c r="D9" s="10" t="s">
        <v>10</v>
      </c>
      <c r="E9" s="10" t="s">
        <v>11</v>
      </c>
      <c r="F9" s="11" t="s">
        <v>12</v>
      </c>
      <c r="G9" s="123"/>
      <c r="H9" s="123"/>
      <c r="I9" s="123"/>
    </row>
    <row r="10" spans="1:9" ht="18.75" customHeight="1" x14ac:dyDescent="0.25">
      <c r="A10" s="9">
        <v>1</v>
      </c>
      <c r="B10" s="12" t="s">
        <v>57</v>
      </c>
      <c r="C10" s="12">
        <v>250</v>
      </c>
      <c r="D10" s="12">
        <v>3</v>
      </c>
      <c r="E10" s="12">
        <v>7</v>
      </c>
      <c r="F10" s="12">
        <v>11</v>
      </c>
      <c r="G10" s="12">
        <v>171</v>
      </c>
      <c r="H10" s="12">
        <v>4</v>
      </c>
      <c r="I10" s="12">
        <v>2019</v>
      </c>
    </row>
    <row r="11" spans="1:9" ht="19.5" customHeight="1" x14ac:dyDescent="0.25">
      <c r="A11" s="9">
        <v>2</v>
      </c>
      <c r="B11" s="12" t="s">
        <v>58</v>
      </c>
      <c r="C11" s="12">
        <v>200</v>
      </c>
      <c r="D11" s="12">
        <v>6</v>
      </c>
      <c r="E11" s="12">
        <v>8</v>
      </c>
      <c r="F11" s="12">
        <v>32</v>
      </c>
      <c r="G11" s="12">
        <v>230</v>
      </c>
      <c r="H11" s="12">
        <v>24</v>
      </c>
      <c r="I11" s="12">
        <v>177</v>
      </c>
    </row>
    <row r="12" spans="1:9" ht="15.75" customHeight="1" x14ac:dyDescent="0.25">
      <c r="A12" s="9">
        <v>3</v>
      </c>
      <c r="B12" s="12" t="s">
        <v>59</v>
      </c>
      <c r="C12" s="12">
        <v>90</v>
      </c>
      <c r="D12" s="12">
        <v>14</v>
      </c>
      <c r="E12" s="12">
        <v>17</v>
      </c>
      <c r="F12" s="12">
        <v>7</v>
      </c>
      <c r="G12" s="12">
        <v>168</v>
      </c>
      <c r="H12" s="12"/>
      <c r="I12" s="12">
        <v>56</v>
      </c>
    </row>
    <row r="13" spans="1:9" ht="30.75" customHeight="1" x14ac:dyDescent="0.25">
      <c r="A13" s="9">
        <v>4</v>
      </c>
      <c r="B13" s="12" t="s">
        <v>60</v>
      </c>
      <c r="C13" s="12">
        <v>60</v>
      </c>
      <c r="D13" s="12">
        <v>1</v>
      </c>
      <c r="E13" s="12">
        <v>5</v>
      </c>
      <c r="F13" s="12">
        <v>5</v>
      </c>
      <c r="G13" s="12">
        <v>52</v>
      </c>
      <c r="H13" s="12">
        <v>14</v>
      </c>
      <c r="I13" s="12">
        <v>20</v>
      </c>
    </row>
    <row r="14" spans="1:9" x14ac:dyDescent="0.25">
      <c r="A14" s="9">
        <v>5</v>
      </c>
      <c r="B14" s="12" t="s">
        <v>61</v>
      </c>
      <c r="C14" s="12">
        <v>100</v>
      </c>
      <c r="D14" s="12">
        <v>2</v>
      </c>
      <c r="E14" s="12">
        <v>1</v>
      </c>
      <c r="F14" s="12">
        <v>21</v>
      </c>
      <c r="G14" s="12">
        <v>96</v>
      </c>
      <c r="H14" s="12">
        <v>11</v>
      </c>
      <c r="I14" s="12">
        <v>368</v>
      </c>
    </row>
    <row r="15" spans="1:9" ht="16.5" customHeight="1" x14ac:dyDescent="0.25">
      <c r="A15" s="9">
        <v>6</v>
      </c>
      <c r="B15" s="12" t="s">
        <v>62</v>
      </c>
      <c r="C15" s="12">
        <v>200</v>
      </c>
      <c r="D15" s="12">
        <v>1</v>
      </c>
      <c r="E15" s="12"/>
      <c r="F15" s="12">
        <v>25</v>
      </c>
      <c r="G15" s="12">
        <v>110</v>
      </c>
      <c r="H15" s="12">
        <v>8</v>
      </c>
      <c r="I15" s="12">
        <v>399</v>
      </c>
    </row>
    <row r="16" spans="1:9" x14ac:dyDescent="0.25">
      <c r="A16" s="9">
        <v>7</v>
      </c>
      <c r="B16" s="12" t="s">
        <v>19</v>
      </c>
      <c r="C16" s="12">
        <v>100</v>
      </c>
      <c r="D16" s="12">
        <v>2</v>
      </c>
      <c r="E16" s="12">
        <v>1</v>
      </c>
      <c r="F16" s="12">
        <v>15</v>
      </c>
      <c r="G16" s="12">
        <v>77</v>
      </c>
      <c r="H16" s="12">
        <v>5</v>
      </c>
      <c r="I16" s="12">
        <v>1</v>
      </c>
    </row>
    <row r="17" spans="1:9" ht="18.75" x14ac:dyDescent="0.25">
      <c r="A17" s="124" t="s">
        <v>20</v>
      </c>
      <c r="B17" s="125"/>
      <c r="C17" s="33"/>
      <c r="D17" s="33"/>
      <c r="E17" s="33"/>
      <c r="F17" s="33"/>
      <c r="G17" s="33">
        <v>904</v>
      </c>
      <c r="H17" s="33"/>
      <c r="I17" s="33"/>
    </row>
    <row r="18" spans="1:9" x14ac:dyDescent="0.25">
      <c r="A18" s="14"/>
    </row>
    <row r="19" spans="1:9" ht="18.75" x14ac:dyDescent="0.3">
      <c r="A19" s="15" t="s">
        <v>21</v>
      </c>
      <c r="B19" s="16"/>
      <c r="G19" s="17"/>
      <c r="H19" s="17"/>
      <c r="I19" s="17"/>
    </row>
    <row r="20" spans="1:9" ht="42.75" x14ac:dyDescent="0.25">
      <c r="A20" s="126" t="s">
        <v>22</v>
      </c>
      <c r="B20" s="18" t="s">
        <v>23</v>
      </c>
      <c r="C20" s="126" t="s">
        <v>24</v>
      </c>
      <c r="D20" s="18" t="s">
        <v>25</v>
      </c>
      <c r="E20" s="126" t="s">
        <v>26</v>
      </c>
      <c r="F20" s="18" t="s">
        <v>27</v>
      </c>
      <c r="G20" s="18" t="s">
        <v>28</v>
      </c>
    </row>
    <row r="21" spans="1:9" ht="57" x14ac:dyDescent="0.25">
      <c r="A21" s="127"/>
      <c r="B21" s="19" t="s">
        <v>29</v>
      </c>
      <c r="C21" s="127"/>
      <c r="D21" s="19" t="s">
        <v>30</v>
      </c>
      <c r="E21" s="127"/>
      <c r="F21" s="19" t="s">
        <v>29</v>
      </c>
      <c r="G21" s="19" t="s">
        <v>31</v>
      </c>
    </row>
    <row r="22" spans="1:9" x14ac:dyDescent="0.25">
      <c r="A22" s="128"/>
      <c r="B22" s="20"/>
      <c r="C22" s="128"/>
      <c r="D22" s="21"/>
      <c r="E22" s="128"/>
      <c r="F22" s="20"/>
      <c r="G22" s="21"/>
    </row>
    <row r="23" spans="1:9" x14ac:dyDescent="0.25">
      <c r="A23" s="22"/>
      <c r="B23" s="10"/>
      <c r="C23" s="11" t="s">
        <v>32</v>
      </c>
      <c r="D23" s="11" t="s">
        <v>33</v>
      </c>
      <c r="E23" s="11" t="s">
        <v>34</v>
      </c>
      <c r="F23" s="11" t="s">
        <v>32</v>
      </c>
      <c r="G23" s="11" t="s">
        <v>33</v>
      </c>
    </row>
    <row r="24" spans="1:9" x14ac:dyDescent="0.25">
      <c r="A24" s="23">
        <v>1</v>
      </c>
      <c r="B24" s="34" t="s">
        <v>35</v>
      </c>
      <c r="C24" s="31">
        <v>2.9000000000000001E-2</v>
      </c>
      <c r="D24" s="31">
        <v>45</v>
      </c>
      <c r="E24" s="26">
        <v>63</v>
      </c>
      <c r="F24" s="24">
        <f t="shared" ref="F24:F41" si="0">PRODUCT(C24,E24)</f>
        <v>1.8270000000000002</v>
      </c>
      <c r="G24" s="24">
        <f t="shared" ref="G24:G41" si="1">PRODUCT(C24:D24,E24)</f>
        <v>82.215000000000003</v>
      </c>
    </row>
    <row r="25" spans="1:9" x14ac:dyDescent="0.25">
      <c r="A25" s="23">
        <v>2</v>
      </c>
      <c r="B25" s="23" t="s">
        <v>36</v>
      </c>
      <c r="C25" s="24">
        <v>2.4E-2</v>
      </c>
      <c r="D25" s="24">
        <v>35</v>
      </c>
      <c r="E25" s="26">
        <v>63</v>
      </c>
      <c r="F25" s="24">
        <f t="shared" si="0"/>
        <v>1.512</v>
      </c>
      <c r="G25" s="24">
        <f t="shared" si="1"/>
        <v>52.919999999999995</v>
      </c>
    </row>
    <row r="26" spans="1:9" x14ac:dyDescent="0.25">
      <c r="A26" s="23">
        <v>3</v>
      </c>
      <c r="B26" s="23" t="s">
        <v>37</v>
      </c>
      <c r="C26" s="24">
        <v>3.2000000000000001E-2</v>
      </c>
      <c r="D26" s="24">
        <v>45</v>
      </c>
      <c r="E26" s="26">
        <v>63</v>
      </c>
      <c r="F26" s="24">
        <f t="shared" si="0"/>
        <v>2.016</v>
      </c>
      <c r="G26" s="24">
        <f t="shared" si="1"/>
        <v>90.72</v>
      </c>
    </row>
    <row r="27" spans="1:9" x14ac:dyDescent="0.25">
      <c r="A27" s="23">
        <v>4</v>
      </c>
      <c r="B27" s="23" t="s">
        <v>38</v>
      </c>
      <c r="C27" s="24">
        <v>0.01</v>
      </c>
      <c r="D27" s="24">
        <v>850</v>
      </c>
      <c r="E27" s="26">
        <v>63</v>
      </c>
      <c r="F27" s="24">
        <f t="shared" si="0"/>
        <v>0.63</v>
      </c>
      <c r="G27" s="24">
        <f t="shared" si="1"/>
        <v>535.5</v>
      </c>
    </row>
    <row r="28" spans="1:9" x14ac:dyDescent="0.25">
      <c r="A28" s="23">
        <v>5</v>
      </c>
      <c r="B28" s="23" t="s">
        <v>63</v>
      </c>
      <c r="C28" s="24">
        <v>0.02</v>
      </c>
      <c r="D28" s="24">
        <v>60</v>
      </c>
      <c r="E28" s="26">
        <v>63</v>
      </c>
      <c r="F28" s="24">
        <f t="shared" si="0"/>
        <v>1.26</v>
      </c>
      <c r="G28" s="24">
        <f t="shared" si="1"/>
        <v>75.599999999999994</v>
      </c>
    </row>
    <row r="29" spans="1:9" x14ac:dyDescent="0.25">
      <c r="A29" s="23">
        <v>6</v>
      </c>
      <c r="B29" s="23" t="s">
        <v>40</v>
      </c>
      <c r="C29" s="24">
        <v>1.1999999999999999E-3</v>
      </c>
      <c r="D29" s="24">
        <v>225</v>
      </c>
      <c r="E29" s="26">
        <v>63</v>
      </c>
      <c r="F29" s="24">
        <f t="shared" si="0"/>
        <v>7.5599999999999987E-2</v>
      </c>
      <c r="G29" s="24">
        <f t="shared" si="1"/>
        <v>17.009999999999998</v>
      </c>
    </row>
    <row r="30" spans="1:9" ht="16.5" customHeight="1" x14ac:dyDescent="0.25">
      <c r="A30" s="23">
        <v>7</v>
      </c>
      <c r="B30" s="23" t="s">
        <v>64</v>
      </c>
      <c r="C30" s="35">
        <v>1.6500000000000001E-2</v>
      </c>
      <c r="D30" s="24">
        <v>60</v>
      </c>
      <c r="E30" s="26">
        <v>63</v>
      </c>
      <c r="F30" s="24">
        <f t="shared" si="0"/>
        <v>1.0395000000000001</v>
      </c>
      <c r="G30" s="24">
        <f t="shared" si="1"/>
        <v>62.37</v>
      </c>
    </row>
    <row r="31" spans="1:9" x14ac:dyDescent="0.25">
      <c r="A31" s="23">
        <v>8</v>
      </c>
      <c r="B31" s="23" t="s">
        <v>65</v>
      </c>
      <c r="C31" s="35">
        <v>5.5E-2</v>
      </c>
      <c r="D31" s="24">
        <v>200</v>
      </c>
      <c r="E31" s="26">
        <v>63</v>
      </c>
      <c r="F31" s="24">
        <f t="shared" si="0"/>
        <v>3.4649999999999999</v>
      </c>
      <c r="G31" s="24">
        <f t="shared" si="1"/>
        <v>693</v>
      </c>
    </row>
    <row r="32" spans="1:9" x14ac:dyDescent="0.25">
      <c r="A32" s="23">
        <v>9</v>
      </c>
      <c r="B32" s="23" t="s">
        <v>66</v>
      </c>
      <c r="C32" s="24">
        <v>0.1</v>
      </c>
      <c r="D32" s="24">
        <v>95</v>
      </c>
      <c r="E32" s="26">
        <v>63</v>
      </c>
      <c r="F32" s="24">
        <f t="shared" si="0"/>
        <v>6.3000000000000007</v>
      </c>
      <c r="G32" s="24">
        <f t="shared" si="1"/>
        <v>598.5</v>
      </c>
    </row>
    <row r="33" spans="1:7" x14ac:dyDescent="0.25">
      <c r="A33" s="23">
        <v>10</v>
      </c>
      <c r="B33" s="23" t="s">
        <v>19</v>
      </c>
      <c r="C33" s="24">
        <v>0.1</v>
      </c>
      <c r="D33" s="24">
        <v>66</v>
      </c>
      <c r="E33" s="26">
        <v>63</v>
      </c>
      <c r="F33" s="24">
        <f t="shared" si="0"/>
        <v>6.3000000000000007</v>
      </c>
      <c r="G33" s="24">
        <f t="shared" si="1"/>
        <v>415.8</v>
      </c>
    </row>
    <row r="34" spans="1:7" ht="16.5" customHeight="1" x14ac:dyDescent="0.25">
      <c r="A34" s="23">
        <v>11</v>
      </c>
      <c r="B34" s="23" t="s">
        <v>44</v>
      </c>
      <c r="C34" s="24">
        <v>0.01</v>
      </c>
      <c r="D34" s="24">
        <v>145</v>
      </c>
      <c r="E34" s="26">
        <v>63</v>
      </c>
      <c r="F34" s="24">
        <f t="shared" si="0"/>
        <v>0.63</v>
      </c>
      <c r="G34" s="24">
        <f t="shared" si="1"/>
        <v>91.35</v>
      </c>
    </row>
    <row r="35" spans="1:7" x14ac:dyDescent="0.25">
      <c r="A35" s="23">
        <v>12</v>
      </c>
      <c r="B35" s="23" t="s">
        <v>61</v>
      </c>
      <c r="C35" s="24">
        <v>0.1</v>
      </c>
      <c r="D35" s="24">
        <v>150</v>
      </c>
      <c r="E35" s="26">
        <v>63</v>
      </c>
      <c r="F35" s="24">
        <f t="shared" si="0"/>
        <v>6.3000000000000007</v>
      </c>
      <c r="G35" s="24">
        <f t="shared" si="1"/>
        <v>945</v>
      </c>
    </row>
    <row r="36" spans="1:7" ht="19.5" customHeight="1" x14ac:dyDescent="0.25">
      <c r="A36" s="23">
        <v>13</v>
      </c>
      <c r="B36" s="23" t="s">
        <v>62</v>
      </c>
      <c r="C36" s="24">
        <v>0.2</v>
      </c>
      <c r="D36" s="24">
        <v>76.599999999999994</v>
      </c>
      <c r="E36" s="26">
        <v>63</v>
      </c>
      <c r="F36" s="24">
        <f t="shared" si="0"/>
        <v>12.600000000000001</v>
      </c>
      <c r="G36" s="24">
        <f t="shared" si="1"/>
        <v>965.16</v>
      </c>
    </row>
    <row r="37" spans="1:7" x14ac:dyDescent="0.25">
      <c r="A37" s="23">
        <v>14</v>
      </c>
      <c r="B37" s="23" t="s">
        <v>46</v>
      </c>
      <c r="C37" s="24">
        <v>7.0000000000000001E-3</v>
      </c>
      <c r="D37" s="24">
        <v>85</v>
      </c>
      <c r="E37" s="26">
        <v>63</v>
      </c>
      <c r="F37" s="24">
        <f t="shared" si="0"/>
        <v>0.441</v>
      </c>
      <c r="G37" s="24">
        <f t="shared" si="1"/>
        <v>37.484999999999999</v>
      </c>
    </row>
    <row r="38" spans="1:7" x14ac:dyDescent="0.25">
      <c r="A38" s="23">
        <v>15</v>
      </c>
      <c r="B38" s="23" t="s">
        <v>47</v>
      </c>
      <c r="C38" s="24">
        <v>0.04</v>
      </c>
      <c r="D38" s="24">
        <v>18</v>
      </c>
      <c r="E38" s="26">
        <v>63</v>
      </c>
      <c r="F38" s="24">
        <f t="shared" si="0"/>
        <v>2.52</v>
      </c>
      <c r="G38" s="24">
        <f t="shared" si="1"/>
        <v>45.36</v>
      </c>
    </row>
    <row r="39" spans="1:7" ht="16.5" customHeight="1" x14ac:dyDescent="0.25">
      <c r="A39" s="28">
        <v>16</v>
      </c>
      <c r="B39" s="28" t="s">
        <v>67</v>
      </c>
      <c r="C39" s="29">
        <v>5.0000000000000001E-3</v>
      </c>
      <c r="D39" s="29">
        <v>212.5</v>
      </c>
      <c r="E39" s="26">
        <v>63</v>
      </c>
      <c r="F39" s="29">
        <f t="shared" si="0"/>
        <v>0.315</v>
      </c>
      <c r="G39" s="24">
        <f t="shared" si="1"/>
        <v>66.9375</v>
      </c>
    </row>
    <row r="40" spans="1:7" x14ac:dyDescent="0.25">
      <c r="A40" s="28">
        <v>17</v>
      </c>
      <c r="B40" s="28" t="s">
        <v>49</v>
      </c>
      <c r="C40" s="29">
        <v>3.0000000000000001E-3</v>
      </c>
      <c r="D40" s="29">
        <v>15</v>
      </c>
      <c r="E40" s="26">
        <v>63</v>
      </c>
      <c r="F40" s="29">
        <f t="shared" si="0"/>
        <v>0.189</v>
      </c>
      <c r="G40" s="24">
        <f t="shared" si="1"/>
        <v>2.835</v>
      </c>
    </row>
    <row r="41" spans="1:7" x14ac:dyDescent="0.25">
      <c r="A41" s="23">
        <v>18</v>
      </c>
      <c r="B41" s="28" t="s">
        <v>68</v>
      </c>
      <c r="C41" s="29">
        <v>4.0000000000000001E-3</v>
      </c>
      <c r="D41" s="29">
        <v>45</v>
      </c>
      <c r="E41" s="26">
        <v>63</v>
      </c>
      <c r="F41" s="24">
        <f t="shared" si="0"/>
        <v>0.252</v>
      </c>
      <c r="G41" s="24">
        <f t="shared" si="1"/>
        <v>11.34</v>
      </c>
    </row>
    <row r="42" spans="1:7" ht="15.75" x14ac:dyDescent="0.25">
      <c r="A42" s="129" t="s">
        <v>50</v>
      </c>
      <c r="B42" s="130"/>
      <c r="C42" s="131"/>
      <c r="D42" s="24"/>
      <c r="E42" s="132"/>
      <c r="F42" s="133"/>
      <c r="G42" s="24">
        <f>SUM(G24:G41)</f>
        <v>4789.1025</v>
      </c>
    </row>
    <row r="43" spans="1:7" x14ac:dyDescent="0.25">
      <c r="A43" s="32"/>
    </row>
    <row r="44" spans="1:7" ht="15.75" x14ac:dyDescent="0.25">
      <c r="A44" s="8" t="s">
        <v>51</v>
      </c>
    </row>
    <row r="45" spans="1:7" ht="15.75" x14ac:dyDescent="0.25">
      <c r="A45" s="8" t="s">
        <v>52</v>
      </c>
    </row>
    <row r="46" spans="1:7" ht="15.75" x14ac:dyDescent="0.25">
      <c r="A46" s="8" t="s">
        <v>53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9685038924217199" right="0.23622047901153601" top="0.27559053897857699" bottom="0.27559053897857699" header="0.31496062874794001" footer="0.31496062874794001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6"/>
  <sheetViews>
    <sheetView topLeftCell="B1" workbookViewId="0">
      <selection activeCell="E3" sqref="E3:I5"/>
    </sheetView>
  </sheetViews>
  <sheetFormatPr defaultColWidth="9.140625" defaultRowHeight="15" customHeight="1" x14ac:dyDescent="0.25"/>
  <cols>
    <col min="1" max="1" width="4.85546875" style="1" customWidth="1"/>
    <col min="2" max="2" width="21.42578125" style="1" customWidth="1"/>
    <col min="3" max="3" width="9.140625" style="1" customWidth="1"/>
    <col min="4" max="4" width="13.42578125" style="1" customWidth="1"/>
    <col min="5" max="8" width="9.140625" style="1" customWidth="1"/>
    <col min="9" max="9" width="9.7109375" style="1" customWidth="1"/>
  </cols>
  <sheetData>
    <row r="2" spans="1:9" ht="15.75" x14ac:dyDescent="0.25">
      <c r="C2" s="115"/>
      <c r="D2" s="116" t="s">
        <v>105</v>
      </c>
      <c r="E2" s="117"/>
      <c r="F2" s="115"/>
      <c r="G2" s="115"/>
      <c r="H2" s="115"/>
    </row>
    <row r="3" spans="1:9" x14ac:dyDescent="0.25">
      <c r="H3" s="3"/>
      <c r="I3" s="4" t="s">
        <v>0</v>
      </c>
    </row>
    <row r="4" spans="1:9" x14ac:dyDescent="0.25">
      <c r="H4" s="3"/>
      <c r="I4" s="118" t="s">
        <v>102</v>
      </c>
    </row>
    <row r="5" spans="1:9" x14ac:dyDescent="0.25">
      <c r="H5" s="3"/>
      <c r="I5" s="119" t="s">
        <v>106</v>
      </c>
    </row>
    <row r="6" spans="1:9" ht="15.75" x14ac:dyDescent="0.25">
      <c r="B6" s="7" t="s">
        <v>1</v>
      </c>
    </row>
    <row r="7" spans="1:9" ht="15.75" x14ac:dyDescent="0.25">
      <c r="A7" s="8" t="s">
        <v>69</v>
      </c>
    </row>
    <row r="8" spans="1:9" x14ac:dyDescent="0.25">
      <c r="A8" s="122" t="s">
        <v>3</v>
      </c>
      <c r="B8" s="122" t="s">
        <v>4</v>
      </c>
      <c r="C8" s="122" t="s">
        <v>5</v>
      </c>
      <c r="D8" s="134" t="s">
        <v>6</v>
      </c>
      <c r="E8" s="135"/>
      <c r="F8" s="136"/>
      <c r="G8" s="122" t="s">
        <v>7</v>
      </c>
      <c r="H8" s="122" t="s">
        <v>55</v>
      </c>
      <c r="I8" s="122" t="s">
        <v>9</v>
      </c>
    </row>
    <row r="9" spans="1:9" ht="28.5" x14ac:dyDescent="0.25">
      <c r="A9" s="123"/>
      <c r="B9" s="123"/>
      <c r="C9" s="123"/>
      <c r="D9" s="10" t="s">
        <v>10</v>
      </c>
      <c r="E9" s="10" t="s">
        <v>11</v>
      </c>
      <c r="F9" s="11" t="s">
        <v>12</v>
      </c>
      <c r="G9" s="123"/>
      <c r="H9" s="123"/>
      <c r="I9" s="123"/>
    </row>
    <row r="10" spans="1:9" ht="18.75" customHeight="1" x14ac:dyDescent="0.25">
      <c r="A10" s="9">
        <v>1</v>
      </c>
      <c r="B10" s="12" t="s">
        <v>70</v>
      </c>
      <c r="C10" s="12">
        <v>250</v>
      </c>
      <c r="D10" s="12">
        <v>8</v>
      </c>
      <c r="E10" s="12">
        <v>2</v>
      </c>
      <c r="F10" s="12">
        <v>23</v>
      </c>
      <c r="G10" s="12">
        <v>140</v>
      </c>
      <c r="H10" s="12">
        <v>6</v>
      </c>
      <c r="I10" s="12">
        <v>214</v>
      </c>
    </row>
    <row r="11" spans="1:9" x14ac:dyDescent="0.25">
      <c r="A11" s="9">
        <v>2</v>
      </c>
      <c r="B11" s="12" t="s">
        <v>113</v>
      </c>
      <c r="C11" s="12">
        <v>150</v>
      </c>
      <c r="D11" s="12">
        <v>5</v>
      </c>
      <c r="E11" s="12">
        <v>13</v>
      </c>
      <c r="F11" s="12">
        <v>36</v>
      </c>
      <c r="G11" s="12">
        <v>282</v>
      </c>
      <c r="H11" s="12">
        <v>50</v>
      </c>
      <c r="I11" s="12">
        <v>321</v>
      </c>
    </row>
    <row r="12" spans="1:9" ht="18" customHeight="1" x14ac:dyDescent="0.25">
      <c r="A12" s="9">
        <v>3</v>
      </c>
      <c r="B12" s="12" t="s">
        <v>72</v>
      </c>
      <c r="C12" s="12">
        <v>90</v>
      </c>
      <c r="D12" s="12">
        <v>6</v>
      </c>
      <c r="E12" s="12">
        <v>6</v>
      </c>
      <c r="F12" s="12">
        <v>5</v>
      </c>
      <c r="G12" s="12">
        <v>158</v>
      </c>
      <c r="H12" s="12">
        <v>2</v>
      </c>
      <c r="I12" s="12">
        <v>282</v>
      </c>
    </row>
    <row r="13" spans="1:9" ht="30.75" customHeight="1" x14ac:dyDescent="0.25">
      <c r="A13" s="9">
        <v>4</v>
      </c>
      <c r="B13" s="12" t="s">
        <v>16</v>
      </c>
      <c r="C13" s="12">
        <v>60</v>
      </c>
      <c r="D13" s="12">
        <v>1</v>
      </c>
      <c r="E13" s="12">
        <v>5</v>
      </c>
      <c r="F13" s="12">
        <v>5</v>
      </c>
      <c r="G13" s="12">
        <v>52</v>
      </c>
      <c r="H13" s="12">
        <v>14</v>
      </c>
      <c r="I13" s="12">
        <v>20</v>
      </c>
    </row>
    <row r="14" spans="1:9" x14ac:dyDescent="0.25">
      <c r="A14" s="9">
        <v>5</v>
      </c>
      <c r="B14" s="12" t="s">
        <v>17</v>
      </c>
      <c r="C14" s="12">
        <v>100</v>
      </c>
      <c r="D14" s="12"/>
      <c r="E14" s="12"/>
      <c r="F14" s="12">
        <v>10</v>
      </c>
      <c r="G14" s="12">
        <v>41</v>
      </c>
      <c r="H14" s="12">
        <v>10</v>
      </c>
      <c r="I14" s="12">
        <v>368</v>
      </c>
    </row>
    <row r="15" spans="1:9" x14ac:dyDescent="0.25">
      <c r="A15" s="9">
        <v>6</v>
      </c>
      <c r="B15" s="12" t="s">
        <v>18</v>
      </c>
      <c r="C15" s="12">
        <v>200</v>
      </c>
      <c r="D15" s="12"/>
      <c r="E15" s="12"/>
      <c r="F15" s="12">
        <v>24</v>
      </c>
      <c r="G15" s="12">
        <v>103</v>
      </c>
      <c r="H15" s="12"/>
      <c r="I15" s="12">
        <v>376</v>
      </c>
    </row>
    <row r="16" spans="1:9" x14ac:dyDescent="0.25">
      <c r="A16" s="9">
        <v>7</v>
      </c>
      <c r="B16" s="12" t="s">
        <v>19</v>
      </c>
      <c r="C16" s="12">
        <v>100</v>
      </c>
      <c r="D16" s="12">
        <v>2</v>
      </c>
      <c r="E16" s="12">
        <v>1</v>
      </c>
      <c r="F16" s="12">
        <v>15</v>
      </c>
      <c r="G16" s="12">
        <v>70</v>
      </c>
      <c r="H16" s="12">
        <v>5</v>
      </c>
      <c r="I16" s="12">
        <v>1</v>
      </c>
    </row>
    <row r="17" spans="1:9" ht="18.75" x14ac:dyDescent="0.25">
      <c r="A17" s="124" t="s">
        <v>20</v>
      </c>
      <c r="B17" s="125"/>
      <c r="C17" s="33"/>
      <c r="D17" s="33"/>
      <c r="E17" s="33"/>
      <c r="F17" s="33"/>
      <c r="G17" s="33">
        <v>846</v>
      </c>
      <c r="H17" s="33"/>
      <c r="I17" s="33"/>
    </row>
    <row r="18" spans="1:9" x14ac:dyDescent="0.25">
      <c r="A18" s="14"/>
    </row>
    <row r="19" spans="1:9" ht="18.75" x14ac:dyDescent="0.3">
      <c r="A19" s="15" t="s">
        <v>21</v>
      </c>
      <c r="B19" s="16"/>
      <c r="G19" s="17"/>
      <c r="H19" s="17"/>
      <c r="I19" s="17"/>
    </row>
    <row r="20" spans="1:9" ht="42.75" x14ac:dyDescent="0.25">
      <c r="A20" s="126" t="s">
        <v>22</v>
      </c>
      <c r="B20" s="18" t="s">
        <v>23</v>
      </c>
      <c r="C20" s="126" t="s">
        <v>24</v>
      </c>
      <c r="D20" s="18" t="s">
        <v>25</v>
      </c>
      <c r="E20" s="126" t="s">
        <v>26</v>
      </c>
      <c r="F20" s="18" t="s">
        <v>27</v>
      </c>
      <c r="G20" s="18" t="s">
        <v>28</v>
      </c>
    </row>
    <row r="21" spans="1:9" ht="33" customHeight="1" x14ac:dyDescent="0.25">
      <c r="A21" s="127"/>
      <c r="B21" s="19" t="s">
        <v>29</v>
      </c>
      <c r="C21" s="127"/>
      <c r="D21" s="19" t="s">
        <v>30</v>
      </c>
      <c r="E21" s="127"/>
      <c r="F21" s="19" t="s">
        <v>29</v>
      </c>
      <c r="G21" s="19" t="s">
        <v>31</v>
      </c>
    </row>
    <row r="22" spans="1:9" hidden="1" x14ac:dyDescent="0.25">
      <c r="A22" s="128"/>
      <c r="B22" s="20"/>
      <c r="C22" s="128"/>
      <c r="D22" s="21"/>
      <c r="E22" s="128"/>
      <c r="F22" s="20"/>
      <c r="G22" s="21"/>
    </row>
    <row r="23" spans="1:9" ht="28.5" x14ac:dyDescent="0.25">
      <c r="A23" s="22"/>
      <c r="B23" s="10"/>
      <c r="C23" s="11" t="s">
        <v>32</v>
      </c>
      <c r="D23" s="11" t="s">
        <v>33</v>
      </c>
      <c r="E23" s="11" t="s">
        <v>34</v>
      </c>
      <c r="F23" s="11" t="s">
        <v>32</v>
      </c>
      <c r="G23" s="11" t="s">
        <v>33</v>
      </c>
    </row>
    <row r="24" spans="1:9" ht="17.25" customHeight="1" x14ac:dyDescent="0.25">
      <c r="A24" s="23">
        <v>1</v>
      </c>
      <c r="B24" s="34" t="s">
        <v>35</v>
      </c>
      <c r="C24" s="31">
        <v>0.191</v>
      </c>
      <c r="D24" s="31">
        <v>45</v>
      </c>
      <c r="E24" s="26">
        <v>83</v>
      </c>
      <c r="F24" s="24">
        <f t="shared" ref="F24:F41" si="0">PRODUCT(C24,E24)</f>
        <v>15.853</v>
      </c>
      <c r="G24" s="24">
        <f t="shared" ref="G24:G41" si="1">PRODUCT(C24:D24,E24)</f>
        <v>713.3850000000001</v>
      </c>
    </row>
    <row r="25" spans="1:9" x14ac:dyDescent="0.25">
      <c r="A25" s="23">
        <v>2</v>
      </c>
      <c r="B25" s="23" t="s">
        <v>36</v>
      </c>
      <c r="C25" s="24">
        <v>0.01</v>
      </c>
      <c r="D25" s="24">
        <v>35</v>
      </c>
      <c r="E25" s="26">
        <v>83</v>
      </c>
      <c r="F25" s="24">
        <f t="shared" si="0"/>
        <v>0.83000000000000007</v>
      </c>
      <c r="G25" s="24">
        <f t="shared" si="1"/>
        <v>29.050000000000004</v>
      </c>
    </row>
    <row r="26" spans="1:9" x14ac:dyDescent="0.25">
      <c r="A26" s="23">
        <v>3</v>
      </c>
      <c r="B26" s="23" t="s">
        <v>37</v>
      </c>
      <c r="C26" s="24">
        <v>1.6E-2</v>
      </c>
      <c r="D26" s="24">
        <v>45</v>
      </c>
      <c r="E26" s="26">
        <v>83</v>
      </c>
      <c r="F26" s="24">
        <f t="shared" si="0"/>
        <v>1.3280000000000001</v>
      </c>
      <c r="G26" s="24">
        <f t="shared" si="1"/>
        <v>59.76</v>
      </c>
    </row>
    <row r="27" spans="1:9" ht="16.5" customHeight="1" x14ac:dyDescent="0.25">
      <c r="A27" s="23">
        <v>4</v>
      </c>
      <c r="B27" s="23" t="s">
        <v>38</v>
      </c>
      <c r="C27" s="24">
        <v>5.0000000000000001E-3</v>
      </c>
      <c r="D27" s="24">
        <v>850</v>
      </c>
      <c r="E27" s="26">
        <v>83</v>
      </c>
      <c r="F27" s="24">
        <f t="shared" si="0"/>
        <v>0.41500000000000004</v>
      </c>
      <c r="G27" s="24">
        <f t="shared" si="1"/>
        <v>352.75</v>
      </c>
    </row>
    <row r="28" spans="1:9" x14ac:dyDescent="0.25">
      <c r="A28" s="23">
        <v>5</v>
      </c>
      <c r="B28" s="23" t="s">
        <v>42</v>
      </c>
      <c r="C28" s="35">
        <v>0.05</v>
      </c>
      <c r="D28" s="24">
        <v>550</v>
      </c>
      <c r="E28" s="26">
        <v>83</v>
      </c>
      <c r="F28" s="24">
        <f t="shared" si="0"/>
        <v>4.1500000000000004</v>
      </c>
      <c r="G28" s="24">
        <f t="shared" si="1"/>
        <v>2282.5</v>
      </c>
    </row>
    <row r="29" spans="1:9" x14ac:dyDescent="0.25">
      <c r="A29" s="23">
        <v>6</v>
      </c>
      <c r="B29" s="23" t="s">
        <v>66</v>
      </c>
      <c r="C29" s="35">
        <v>5.5E-2</v>
      </c>
      <c r="D29" s="24">
        <v>95</v>
      </c>
      <c r="E29" s="26">
        <v>83</v>
      </c>
      <c r="F29" s="24">
        <f t="shared" si="0"/>
        <v>4.5650000000000004</v>
      </c>
      <c r="G29" s="24">
        <f t="shared" si="1"/>
        <v>433.67499999999995</v>
      </c>
    </row>
    <row r="30" spans="1:9" x14ac:dyDescent="0.25">
      <c r="A30" s="23">
        <v>7</v>
      </c>
      <c r="B30" s="23" t="s">
        <v>19</v>
      </c>
      <c r="C30" s="24">
        <v>0.112</v>
      </c>
      <c r="D30" s="24">
        <v>66</v>
      </c>
      <c r="E30" s="26">
        <v>83</v>
      </c>
      <c r="F30" s="24">
        <f t="shared" si="0"/>
        <v>9.2959999999999994</v>
      </c>
      <c r="G30" s="24">
        <f t="shared" si="1"/>
        <v>613.53600000000006</v>
      </c>
    </row>
    <row r="31" spans="1:9" ht="16.5" customHeight="1" x14ac:dyDescent="0.25">
      <c r="A31" s="23">
        <v>8</v>
      </c>
      <c r="B31" s="23" t="s">
        <v>44</v>
      </c>
      <c r="C31" s="24">
        <v>1.2999999999999999E-2</v>
      </c>
      <c r="D31" s="24">
        <v>145</v>
      </c>
      <c r="E31" s="26">
        <v>83</v>
      </c>
      <c r="F31" s="24">
        <f t="shared" si="0"/>
        <v>1.079</v>
      </c>
      <c r="G31" s="24">
        <f t="shared" si="1"/>
        <v>156.45500000000001</v>
      </c>
    </row>
    <row r="32" spans="1:9" x14ac:dyDescent="0.25">
      <c r="A32" s="23">
        <v>9</v>
      </c>
      <c r="B32" s="23" t="s">
        <v>17</v>
      </c>
      <c r="C32" s="24">
        <v>0.1</v>
      </c>
      <c r="D32" s="24">
        <v>85</v>
      </c>
      <c r="E32" s="26">
        <v>83</v>
      </c>
      <c r="F32" s="24">
        <f t="shared" si="0"/>
        <v>8.3000000000000007</v>
      </c>
      <c r="G32" s="24">
        <f t="shared" si="1"/>
        <v>705.5</v>
      </c>
    </row>
    <row r="33" spans="1:7" x14ac:dyDescent="0.25">
      <c r="A33" s="23">
        <v>10</v>
      </c>
      <c r="B33" s="23" t="s">
        <v>18</v>
      </c>
      <c r="C33" s="35">
        <v>1.6E-2</v>
      </c>
      <c r="D33" s="24">
        <v>250</v>
      </c>
      <c r="E33" s="26">
        <v>83</v>
      </c>
      <c r="F33" s="24">
        <f t="shared" si="0"/>
        <v>1.3280000000000001</v>
      </c>
      <c r="G33" s="24">
        <f t="shared" si="1"/>
        <v>332</v>
      </c>
    </row>
    <row r="34" spans="1:7" x14ac:dyDescent="0.25">
      <c r="A34" s="23">
        <v>11</v>
      </c>
      <c r="B34" s="23" t="s">
        <v>46</v>
      </c>
      <c r="C34" s="24">
        <v>5.0000000000000001E-3</v>
      </c>
      <c r="D34" s="24">
        <v>85</v>
      </c>
      <c r="E34" s="26">
        <v>83</v>
      </c>
      <c r="F34" s="24">
        <f t="shared" si="0"/>
        <v>0.41500000000000004</v>
      </c>
      <c r="G34" s="24">
        <f t="shared" si="1"/>
        <v>35.274999999999999</v>
      </c>
    </row>
    <row r="35" spans="1:7" x14ac:dyDescent="0.25">
      <c r="A35" s="23">
        <v>12</v>
      </c>
      <c r="B35" s="23" t="s">
        <v>47</v>
      </c>
      <c r="C35" s="24">
        <v>0.04</v>
      </c>
      <c r="D35" s="24">
        <v>18</v>
      </c>
      <c r="E35" s="26">
        <v>83</v>
      </c>
      <c r="F35" s="24">
        <f t="shared" si="0"/>
        <v>3.3200000000000003</v>
      </c>
      <c r="G35" s="24">
        <f t="shared" si="1"/>
        <v>59.76</v>
      </c>
    </row>
    <row r="36" spans="1:7" ht="27.75" customHeight="1" x14ac:dyDescent="0.25">
      <c r="A36" s="23">
        <v>13</v>
      </c>
      <c r="B36" s="23" t="s">
        <v>73</v>
      </c>
      <c r="C36" s="24">
        <v>5.0000000000000001E-3</v>
      </c>
      <c r="D36" s="24">
        <v>187.5</v>
      </c>
      <c r="E36" s="26">
        <v>83</v>
      </c>
      <c r="F36" s="24">
        <f t="shared" si="0"/>
        <v>0.41500000000000004</v>
      </c>
      <c r="G36" s="24">
        <f t="shared" si="1"/>
        <v>77.8125</v>
      </c>
    </row>
    <row r="37" spans="1:7" x14ac:dyDescent="0.25">
      <c r="A37" s="23">
        <v>14</v>
      </c>
      <c r="B37" s="23" t="s">
        <v>49</v>
      </c>
      <c r="C37" s="24">
        <v>3.0000000000000001E-3</v>
      </c>
      <c r="D37" s="24">
        <v>15</v>
      </c>
      <c r="E37" s="26">
        <v>83</v>
      </c>
      <c r="F37" s="24">
        <f t="shared" si="0"/>
        <v>0.249</v>
      </c>
      <c r="G37" s="24">
        <f t="shared" si="1"/>
        <v>3.7349999999999999</v>
      </c>
    </row>
    <row r="38" spans="1:7" x14ac:dyDescent="0.25">
      <c r="A38" s="23">
        <v>15</v>
      </c>
      <c r="B38" s="23" t="s">
        <v>68</v>
      </c>
      <c r="C38" s="24">
        <v>4.0000000000000001E-3</v>
      </c>
      <c r="D38" s="24">
        <v>45</v>
      </c>
      <c r="E38" s="26">
        <v>83</v>
      </c>
      <c r="F38" s="24">
        <f t="shared" si="0"/>
        <v>0.33200000000000002</v>
      </c>
      <c r="G38" s="24">
        <f t="shared" si="1"/>
        <v>14.94</v>
      </c>
    </row>
    <row r="39" spans="1:7" x14ac:dyDescent="0.25">
      <c r="A39" s="28">
        <v>16</v>
      </c>
      <c r="B39" s="28" t="s">
        <v>74</v>
      </c>
      <c r="C39" s="29">
        <v>2.5000000000000001E-2</v>
      </c>
      <c r="D39" s="29">
        <v>70</v>
      </c>
      <c r="E39" s="26">
        <v>83</v>
      </c>
      <c r="F39" s="29">
        <f t="shared" si="0"/>
        <v>2.0750000000000002</v>
      </c>
      <c r="G39" s="24">
        <f t="shared" si="1"/>
        <v>145.25</v>
      </c>
    </row>
    <row r="40" spans="1:7" x14ac:dyDescent="0.25">
      <c r="A40" s="28">
        <v>17</v>
      </c>
      <c r="B40" s="28"/>
      <c r="C40" s="29"/>
      <c r="D40" s="29"/>
      <c r="E40" s="26"/>
      <c r="F40" s="29">
        <f t="shared" si="0"/>
        <v>0</v>
      </c>
      <c r="G40" s="24">
        <f t="shared" si="1"/>
        <v>0</v>
      </c>
    </row>
    <row r="41" spans="1:7" x14ac:dyDescent="0.25">
      <c r="A41" s="23">
        <v>18</v>
      </c>
      <c r="B41" s="28"/>
      <c r="C41" s="29"/>
      <c r="D41" s="29"/>
      <c r="E41" s="26"/>
      <c r="F41" s="24">
        <f t="shared" si="0"/>
        <v>0</v>
      </c>
      <c r="G41" s="24">
        <f t="shared" si="1"/>
        <v>0</v>
      </c>
    </row>
    <row r="42" spans="1:7" ht="15.75" x14ac:dyDescent="0.25">
      <c r="A42" s="129" t="s">
        <v>50</v>
      </c>
      <c r="B42" s="130"/>
      <c r="C42" s="131"/>
      <c r="D42" s="24"/>
      <c r="E42" s="132"/>
      <c r="F42" s="133"/>
      <c r="G42" s="24">
        <f>SUM(G24:G41)</f>
        <v>6015.383499999999</v>
      </c>
    </row>
    <row r="43" spans="1:7" x14ac:dyDescent="0.25">
      <c r="A43" s="32"/>
    </row>
    <row r="44" spans="1:7" ht="15.75" x14ac:dyDescent="0.25">
      <c r="A44" s="8" t="s">
        <v>51</v>
      </c>
    </row>
    <row r="45" spans="1:7" ht="15.75" x14ac:dyDescent="0.25">
      <c r="A45" s="8" t="s">
        <v>52</v>
      </c>
    </row>
    <row r="46" spans="1:7" ht="15.75" x14ac:dyDescent="0.25">
      <c r="A46" s="8" t="s">
        <v>53</v>
      </c>
    </row>
  </sheetData>
  <mergeCells count="13">
    <mergeCell ref="I8:I9"/>
    <mergeCell ref="A17:B17"/>
    <mergeCell ref="A20:A22"/>
    <mergeCell ref="C20:C22"/>
    <mergeCell ref="E20:E22"/>
    <mergeCell ref="G8:G9"/>
    <mergeCell ref="H8:H9"/>
    <mergeCell ref="A42:C42"/>
    <mergeCell ref="E42:F42"/>
    <mergeCell ref="A8:A9"/>
    <mergeCell ref="B8:B9"/>
    <mergeCell ref="C8:C9"/>
    <mergeCell ref="D8:F8"/>
  </mergeCells>
  <pageMargins left="0.18000000715255701" right="0.18000000715255701" top="0.239999994635582" bottom="0.119999997317791" header="0.30000001192092901" footer="0.30000001192092901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F24" sqref="F24:F38"/>
    </sheetView>
  </sheetViews>
  <sheetFormatPr defaultColWidth="9.140625" defaultRowHeight="15" customHeight="1" x14ac:dyDescent="0.25"/>
  <cols>
    <col min="2" max="2" width="5.28515625" style="1" customWidth="1"/>
    <col min="3" max="3" width="20.140625" style="1" customWidth="1"/>
    <col min="4" max="4" width="9.140625" style="1" customWidth="1"/>
    <col min="5" max="5" width="12.85546875" style="1" customWidth="1"/>
    <col min="6" max="6" width="12.5703125" style="1" customWidth="1"/>
    <col min="7" max="10" width="9.140625" style="1" customWidth="1"/>
  </cols>
  <sheetData>
    <row r="2" spans="2:10" ht="15.75" x14ac:dyDescent="0.25">
      <c r="F2" s="2" t="s">
        <v>101</v>
      </c>
    </row>
    <row r="3" spans="2:10" x14ac:dyDescent="0.25">
      <c r="I3" s="3"/>
      <c r="J3" s="4" t="s">
        <v>0</v>
      </c>
    </row>
    <row r="4" spans="2:10" x14ac:dyDescent="0.25">
      <c r="I4" s="3"/>
      <c r="J4" s="5" t="s">
        <v>102</v>
      </c>
    </row>
    <row r="5" spans="2:10" x14ac:dyDescent="0.25">
      <c r="I5" s="3"/>
      <c r="J5" s="6" t="s">
        <v>104</v>
      </c>
    </row>
    <row r="6" spans="2:10" ht="15.75" x14ac:dyDescent="0.25">
      <c r="C6" s="7" t="s">
        <v>1</v>
      </c>
    </row>
    <row r="7" spans="2:10" ht="15.75" x14ac:dyDescent="0.25">
      <c r="B7" s="8" t="s">
        <v>75</v>
      </c>
    </row>
    <row r="8" spans="2:10" x14ac:dyDescent="0.25">
      <c r="B8" s="122" t="s">
        <v>3</v>
      </c>
      <c r="C8" s="122" t="s">
        <v>4</v>
      </c>
      <c r="D8" s="122" t="s">
        <v>5</v>
      </c>
      <c r="E8" s="134" t="s">
        <v>6</v>
      </c>
      <c r="F8" s="135"/>
      <c r="G8" s="136"/>
      <c r="H8" s="122" t="s">
        <v>7</v>
      </c>
      <c r="I8" s="122" t="s">
        <v>76</v>
      </c>
      <c r="J8" s="122" t="s">
        <v>9</v>
      </c>
    </row>
    <row r="9" spans="2:10" ht="28.5" x14ac:dyDescent="0.25">
      <c r="B9" s="123"/>
      <c r="C9" s="123"/>
      <c r="D9" s="123"/>
      <c r="E9" s="10" t="s">
        <v>10</v>
      </c>
      <c r="F9" s="10" t="s">
        <v>11</v>
      </c>
      <c r="G9" s="11" t="s">
        <v>12</v>
      </c>
      <c r="H9" s="123"/>
      <c r="I9" s="123"/>
      <c r="J9" s="123"/>
    </row>
    <row r="10" spans="2:10" ht="21" customHeight="1" x14ac:dyDescent="0.25">
      <c r="B10" s="9">
        <v>1</v>
      </c>
      <c r="C10" s="12" t="s">
        <v>77</v>
      </c>
      <c r="D10" s="12">
        <v>250</v>
      </c>
      <c r="E10" s="12">
        <v>2</v>
      </c>
      <c r="F10" s="12">
        <v>3</v>
      </c>
      <c r="G10" s="12">
        <v>5</v>
      </c>
      <c r="H10" s="12">
        <v>135</v>
      </c>
      <c r="I10" s="12">
        <v>11</v>
      </c>
      <c r="J10" s="12">
        <v>39</v>
      </c>
    </row>
    <row r="11" spans="2:10" ht="21" customHeight="1" x14ac:dyDescent="0.25">
      <c r="B11" s="9">
        <v>2</v>
      </c>
      <c r="C11" s="12" t="s">
        <v>78</v>
      </c>
      <c r="D11" s="12">
        <v>150</v>
      </c>
      <c r="E11" s="12">
        <v>8</v>
      </c>
      <c r="F11" s="12">
        <v>8</v>
      </c>
      <c r="G11" s="12">
        <v>37</v>
      </c>
      <c r="H11" s="12">
        <v>259</v>
      </c>
      <c r="I11" s="12">
        <v>21</v>
      </c>
      <c r="J11" s="12">
        <v>169</v>
      </c>
    </row>
    <row r="12" spans="2:10" ht="21.75" customHeight="1" x14ac:dyDescent="0.25">
      <c r="B12" s="9">
        <v>3</v>
      </c>
      <c r="C12" s="12" t="s">
        <v>79</v>
      </c>
      <c r="D12" s="12">
        <v>90</v>
      </c>
      <c r="E12" s="12">
        <v>12</v>
      </c>
      <c r="F12" s="12">
        <v>9</v>
      </c>
      <c r="G12" s="12">
        <v>7</v>
      </c>
      <c r="H12" s="12">
        <v>162</v>
      </c>
      <c r="I12" s="12"/>
      <c r="J12" s="12">
        <v>277</v>
      </c>
    </row>
    <row r="13" spans="2:10" ht="32.25" customHeight="1" x14ac:dyDescent="0.25">
      <c r="B13" s="9">
        <v>4</v>
      </c>
      <c r="C13" s="12" t="s">
        <v>80</v>
      </c>
      <c r="D13" s="12">
        <v>60</v>
      </c>
      <c r="E13" s="12">
        <v>3</v>
      </c>
      <c r="F13" s="12">
        <v>4</v>
      </c>
      <c r="G13" s="12">
        <v>6</v>
      </c>
      <c r="H13" s="12">
        <v>56</v>
      </c>
      <c r="I13" s="12">
        <v>5</v>
      </c>
      <c r="J13" s="12">
        <v>33</v>
      </c>
    </row>
    <row r="14" spans="2:10" x14ac:dyDescent="0.25">
      <c r="B14" s="9">
        <v>5</v>
      </c>
      <c r="C14" s="12" t="s">
        <v>17</v>
      </c>
      <c r="D14" s="12">
        <v>100</v>
      </c>
      <c r="E14" s="12"/>
      <c r="F14" s="12"/>
      <c r="G14" s="12">
        <v>10</v>
      </c>
      <c r="H14" s="12">
        <v>41</v>
      </c>
      <c r="I14" s="12">
        <v>10</v>
      </c>
      <c r="J14" s="12">
        <v>368</v>
      </c>
    </row>
    <row r="15" spans="2:10" x14ac:dyDescent="0.25">
      <c r="B15" s="9">
        <v>6</v>
      </c>
      <c r="C15" s="12" t="s">
        <v>81</v>
      </c>
      <c r="D15" s="12">
        <v>200</v>
      </c>
      <c r="E15" s="12"/>
      <c r="F15" s="12"/>
      <c r="G15" s="12">
        <v>10</v>
      </c>
      <c r="H15" s="12">
        <v>82</v>
      </c>
      <c r="I15" s="12"/>
      <c r="J15" s="12">
        <v>376</v>
      </c>
    </row>
    <row r="16" spans="2:10" x14ac:dyDescent="0.25">
      <c r="B16" s="9">
        <v>7</v>
      </c>
      <c r="C16" s="12" t="s">
        <v>19</v>
      </c>
      <c r="D16" s="12">
        <v>100</v>
      </c>
      <c r="E16" s="12">
        <v>2</v>
      </c>
      <c r="F16" s="12">
        <v>1</v>
      </c>
      <c r="G16" s="12">
        <v>15</v>
      </c>
      <c r="H16" s="12">
        <v>77</v>
      </c>
      <c r="I16" s="12">
        <v>5</v>
      </c>
      <c r="J16" s="12">
        <v>1</v>
      </c>
    </row>
    <row r="17" spans="2:10" ht="18.75" x14ac:dyDescent="0.25">
      <c r="B17" s="124" t="s">
        <v>20</v>
      </c>
      <c r="C17" s="125"/>
      <c r="D17" s="33"/>
      <c r="E17" s="33"/>
      <c r="F17" s="33"/>
      <c r="G17" s="33"/>
      <c r="H17" s="33">
        <v>812</v>
      </c>
      <c r="I17" s="33"/>
      <c r="J17" s="33"/>
    </row>
    <row r="18" spans="2:10" x14ac:dyDescent="0.25">
      <c r="B18" s="14"/>
    </row>
    <row r="19" spans="2:10" ht="18.75" x14ac:dyDescent="0.3">
      <c r="B19" s="15" t="s">
        <v>21</v>
      </c>
      <c r="C19" s="16"/>
      <c r="H19" s="17"/>
      <c r="I19" s="17"/>
      <c r="J19" s="17"/>
    </row>
    <row r="20" spans="2:10" ht="42.75" x14ac:dyDescent="0.25">
      <c r="B20" s="126" t="s">
        <v>22</v>
      </c>
      <c r="C20" s="18" t="s">
        <v>23</v>
      </c>
      <c r="D20" s="126" t="s">
        <v>24</v>
      </c>
      <c r="E20" s="18" t="s">
        <v>25</v>
      </c>
      <c r="F20" s="126" t="s">
        <v>26</v>
      </c>
      <c r="G20" s="18" t="s">
        <v>27</v>
      </c>
      <c r="H20" s="18" t="s">
        <v>28</v>
      </c>
    </row>
    <row r="21" spans="2:10" ht="32.25" customHeight="1" x14ac:dyDescent="0.25">
      <c r="B21" s="127"/>
      <c r="C21" s="19" t="s">
        <v>29</v>
      </c>
      <c r="D21" s="127"/>
      <c r="E21" s="19" t="s">
        <v>30</v>
      </c>
      <c r="F21" s="127"/>
      <c r="G21" s="19" t="s">
        <v>29</v>
      </c>
      <c r="H21" s="19" t="s">
        <v>31</v>
      </c>
    </row>
    <row r="22" spans="2:10" hidden="1" x14ac:dyDescent="0.25">
      <c r="B22" s="128"/>
      <c r="C22" s="20"/>
      <c r="D22" s="128"/>
      <c r="E22" s="21"/>
      <c r="F22" s="128"/>
      <c r="G22" s="20"/>
      <c r="H22" s="21"/>
    </row>
    <row r="23" spans="2:10" ht="21" customHeight="1" x14ac:dyDescent="0.25">
      <c r="B23" s="36"/>
      <c r="C23" s="37"/>
      <c r="D23" s="38" t="s">
        <v>32</v>
      </c>
      <c r="E23" s="38" t="s">
        <v>33</v>
      </c>
      <c r="F23" s="38" t="s">
        <v>34</v>
      </c>
      <c r="G23" s="38" t="s">
        <v>32</v>
      </c>
      <c r="H23" s="39" t="s">
        <v>33</v>
      </c>
    </row>
    <row r="24" spans="2:10" x14ac:dyDescent="0.25">
      <c r="B24" s="23">
        <v>1</v>
      </c>
      <c r="C24" s="23" t="s">
        <v>35</v>
      </c>
      <c r="D24" s="24">
        <v>0.1</v>
      </c>
      <c r="E24" s="24">
        <v>45</v>
      </c>
      <c r="F24" s="26">
        <v>82</v>
      </c>
      <c r="G24" s="24">
        <f t="shared" ref="G24:G41" si="0">PRODUCT(D24,F24)</f>
        <v>8.2000000000000011</v>
      </c>
      <c r="H24" s="24">
        <f t="shared" ref="H24:H41" si="1">PRODUCT(D24:E24,F24)</f>
        <v>369</v>
      </c>
    </row>
    <row r="25" spans="2:10" x14ac:dyDescent="0.25">
      <c r="B25" s="23">
        <v>2</v>
      </c>
      <c r="C25" s="23" t="s">
        <v>36</v>
      </c>
      <c r="D25" s="24">
        <v>2.8000000000000001E-2</v>
      </c>
      <c r="E25" s="24">
        <v>35</v>
      </c>
      <c r="F25" s="26">
        <v>82</v>
      </c>
      <c r="G25" s="24">
        <f t="shared" si="0"/>
        <v>2.2960000000000003</v>
      </c>
      <c r="H25" s="24">
        <f t="shared" si="1"/>
        <v>80.36</v>
      </c>
    </row>
    <row r="26" spans="2:10" x14ac:dyDescent="0.25">
      <c r="B26" s="23">
        <v>3</v>
      </c>
      <c r="C26" s="23" t="s">
        <v>37</v>
      </c>
      <c r="D26" s="24">
        <v>6.5000000000000002E-2</v>
      </c>
      <c r="E26" s="24">
        <v>45</v>
      </c>
      <c r="F26" s="26">
        <v>82</v>
      </c>
      <c r="G26" s="24">
        <f t="shared" si="0"/>
        <v>5.33</v>
      </c>
      <c r="H26" s="24">
        <f t="shared" si="1"/>
        <v>239.85000000000002</v>
      </c>
    </row>
    <row r="27" spans="2:10" ht="16.5" customHeight="1" x14ac:dyDescent="0.25">
      <c r="B27" s="23">
        <v>4</v>
      </c>
      <c r="C27" s="23" t="s">
        <v>38</v>
      </c>
      <c r="D27" s="24">
        <v>7.0000000000000001E-3</v>
      </c>
      <c r="E27" s="24">
        <v>850</v>
      </c>
      <c r="F27" s="26">
        <v>82</v>
      </c>
      <c r="G27" s="24">
        <f t="shared" si="0"/>
        <v>0.57400000000000007</v>
      </c>
      <c r="H27" s="24">
        <f t="shared" si="1"/>
        <v>487.90000000000003</v>
      </c>
    </row>
    <row r="28" spans="2:10" x14ac:dyDescent="0.25">
      <c r="B28" s="23">
        <v>5</v>
      </c>
      <c r="C28" s="23" t="s">
        <v>42</v>
      </c>
      <c r="D28" s="24">
        <v>0.05</v>
      </c>
      <c r="E28" s="24">
        <v>550</v>
      </c>
      <c r="F28" s="26">
        <v>82</v>
      </c>
      <c r="G28" s="24">
        <f t="shared" si="0"/>
        <v>4.1000000000000005</v>
      </c>
      <c r="H28" s="24">
        <f t="shared" si="1"/>
        <v>2255</v>
      </c>
    </row>
    <row r="29" spans="2:10" x14ac:dyDescent="0.25">
      <c r="B29" s="23">
        <v>6</v>
      </c>
      <c r="C29" s="23" t="s">
        <v>40</v>
      </c>
      <c r="D29" s="24">
        <v>5.0000000000000001E-3</v>
      </c>
      <c r="E29" s="24">
        <v>225</v>
      </c>
      <c r="F29" s="26">
        <v>82</v>
      </c>
      <c r="G29" s="24">
        <f t="shared" si="0"/>
        <v>0.41000000000000003</v>
      </c>
      <c r="H29" s="24">
        <f t="shared" si="1"/>
        <v>92.25</v>
      </c>
    </row>
    <row r="30" spans="2:10" x14ac:dyDescent="0.25">
      <c r="B30" s="23">
        <v>7</v>
      </c>
      <c r="C30" s="23" t="s">
        <v>19</v>
      </c>
      <c r="D30" s="24">
        <v>0.1</v>
      </c>
      <c r="E30" s="24">
        <v>66</v>
      </c>
      <c r="F30" s="26">
        <v>82</v>
      </c>
      <c r="G30" s="24">
        <f t="shared" si="0"/>
        <v>8.2000000000000011</v>
      </c>
      <c r="H30" s="24">
        <f t="shared" si="1"/>
        <v>541.20000000000005</v>
      </c>
    </row>
    <row r="31" spans="2:10" ht="15" customHeight="1" x14ac:dyDescent="0.25">
      <c r="B31" s="23">
        <v>8</v>
      </c>
      <c r="C31" s="23" t="s">
        <v>44</v>
      </c>
      <c r="D31" s="24">
        <v>5.0000000000000001E-3</v>
      </c>
      <c r="E31" s="24">
        <v>145</v>
      </c>
      <c r="F31" s="26">
        <v>82</v>
      </c>
      <c r="G31" s="24">
        <f t="shared" si="0"/>
        <v>0.41000000000000003</v>
      </c>
      <c r="H31" s="24">
        <f t="shared" si="1"/>
        <v>59.449999999999996</v>
      </c>
    </row>
    <row r="32" spans="2:10" x14ac:dyDescent="0.25">
      <c r="B32" s="23">
        <v>9</v>
      </c>
      <c r="C32" s="23" t="s">
        <v>17</v>
      </c>
      <c r="D32" s="24">
        <v>0.1</v>
      </c>
      <c r="E32" s="24">
        <v>85</v>
      </c>
      <c r="F32" s="26">
        <v>82</v>
      </c>
      <c r="G32" s="24">
        <f t="shared" si="0"/>
        <v>8.2000000000000011</v>
      </c>
      <c r="H32" s="24">
        <f t="shared" si="1"/>
        <v>697</v>
      </c>
    </row>
    <row r="33" spans="2:8" ht="15" customHeight="1" x14ac:dyDescent="0.25">
      <c r="B33" s="23">
        <v>10</v>
      </c>
      <c r="C33" s="23" t="s">
        <v>82</v>
      </c>
      <c r="D33" s="24">
        <v>1.4E-2</v>
      </c>
      <c r="E33" s="24">
        <v>350</v>
      </c>
      <c r="F33" s="26">
        <v>82</v>
      </c>
      <c r="G33" s="24">
        <f t="shared" si="0"/>
        <v>1.1480000000000001</v>
      </c>
      <c r="H33" s="24">
        <f t="shared" si="1"/>
        <v>401.8</v>
      </c>
    </row>
    <row r="34" spans="2:8" x14ac:dyDescent="0.25">
      <c r="B34" s="23">
        <v>11</v>
      </c>
      <c r="C34" s="23" t="s">
        <v>46</v>
      </c>
      <c r="D34" s="24">
        <v>1.4999999999999999E-2</v>
      </c>
      <c r="E34" s="24">
        <v>85</v>
      </c>
      <c r="F34" s="26">
        <v>82</v>
      </c>
      <c r="G34" s="24">
        <f t="shared" si="0"/>
        <v>1.23</v>
      </c>
      <c r="H34" s="24">
        <f t="shared" si="1"/>
        <v>104.55</v>
      </c>
    </row>
    <row r="35" spans="2:8" x14ac:dyDescent="0.25">
      <c r="B35" s="23">
        <v>12</v>
      </c>
      <c r="C35" s="23" t="s">
        <v>83</v>
      </c>
      <c r="D35" s="24">
        <v>0.04</v>
      </c>
      <c r="E35" s="24">
        <v>45</v>
      </c>
      <c r="F35" s="26">
        <v>82</v>
      </c>
      <c r="G35" s="24">
        <f t="shared" si="0"/>
        <v>3.2800000000000002</v>
      </c>
      <c r="H35" s="24">
        <f t="shared" si="1"/>
        <v>147.6</v>
      </c>
    </row>
    <row r="36" spans="2:8" x14ac:dyDescent="0.25">
      <c r="B36" s="23">
        <v>13</v>
      </c>
      <c r="C36" s="23" t="s">
        <v>84</v>
      </c>
      <c r="D36" s="24">
        <v>4.4999999999999998E-2</v>
      </c>
      <c r="E36" s="24">
        <v>70</v>
      </c>
      <c r="F36" s="26">
        <v>82</v>
      </c>
      <c r="G36" s="24">
        <f t="shared" si="0"/>
        <v>3.69</v>
      </c>
      <c r="H36" s="24">
        <f t="shared" si="1"/>
        <v>258.3</v>
      </c>
    </row>
    <row r="37" spans="2:8" x14ac:dyDescent="0.25">
      <c r="B37" s="23">
        <v>14</v>
      </c>
      <c r="C37" s="23" t="s">
        <v>49</v>
      </c>
      <c r="D37" s="24">
        <v>3.0000000000000001E-3</v>
      </c>
      <c r="E37" s="24">
        <v>15</v>
      </c>
      <c r="F37" s="26">
        <v>82</v>
      </c>
      <c r="G37" s="24">
        <f t="shared" si="0"/>
        <v>0.246</v>
      </c>
      <c r="H37" s="24">
        <f t="shared" si="1"/>
        <v>3.69</v>
      </c>
    </row>
    <row r="38" spans="2:8" x14ac:dyDescent="0.25">
      <c r="B38" s="23">
        <v>15</v>
      </c>
      <c r="C38" s="23" t="s">
        <v>85</v>
      </c>
      <c r="D38" s="24">
        <v>0.03</v>
      </c>
      <c r="E38" s="24">
        <v>150</v>
      </c>
      <c r="F38" s="26">
        <v>82</v>
      </c>
      <c r="G38" s="24">
        <f t="shared" si="0"/>
        <v>2.46</v>
      </c>
      <c r="H38" s="24">
        <f t="shared" si="1"/>
        <v>369</v>
      </c>
    </row>
    <row r="39" spans="2:8" x14ac:dyDescent="0.25">
      <c r="B39" s="28">
        <v>16</v>
      </c>
      <c r="C39" s="28"/>
      <c r="D39" s="29"/>
      <c r="E39" s="29"/>
      <c r="F39" s="26"/>
      <c r="G39" s="29">
        <f t="shared" si="0"/>
        <v>0</v>
      </c>
      <c r="H39" s="24">
        <f t="shared" si="1"/>
        <v>0</v>
      </c>
    </row>
    <row r="40" spans="2:8" x14ac:dyDescent="0.25">
      <c r="B40" s="28">
        <v>17</v>
      </c>
      <c r="C40" s="28"/>
      <c r="D40" s="29"/>
      <c r="E40" s="29"/>
      <c r="F40" s="26"/>
      <c r="G40" s="29">
        <f t="shared" si="0"/>
        <v>0</v>
      </c>
      <c r="H40" s="24">
        <f t="shared" si="1"/>
        <v>0</v>
      </c>
    </row>
    <row r="41" spans="2:8" x14ac:dyDescent="0.25">
      <c r="B41" s="23">
        <v>18</v>
      </c>
      <c r="C41" s="28"/>
      <c r="D41" s="29"/>
      <c r="E41" s="29"/>
      <c r="F41" s="26"/>
      <c r="G41" s="24">
        <f t="shared" si="0"/>
        <v>0</v>
      </c>
      <c r="H41" s="24">
        <f t="shared" si="1"/>
        <v>0</v>
      </c>
    </row>
    <row r="42" spans="2:8" ht="15.75" x14ac:dyDescent="0.25">
      <c r="B42" s="129" t="s">
        <v>50</v>
      </c>
      <c r="C42" s="130"/>
      <c r="D42" s="131"/>
      <c r="E42" s="24"/>
      <c r="F42" s="132"/>
      <c r="G42" s="133"/>
      <c r="H42" s="24">
        <f>SUM(H24:H41)</f>
        <v>6106.9500000000007</v>
      </c>
    </row>
    <row r="43" spans="2:8" x14ac:dyDescent="0.25">
      <c r="B43" s="32"/>
    </row>
    <row r="44" spans="2:8" ht="15.75" x14ac:dyDescent="0.25">
      <c r="B44" s="8" t="s">
        <v>51</v>
      </c>
    </row>
    <row r="45" spans="2:8" ht="15.75" x14ac:dyDescent="0.25">
      <c r="B45" s="8" t="s">
        <v>52</v>
      </c>
    </row>
    <row r="46" spans="2:8" ht="15.75" x14ac:dyDescent="0.25">
      <c r="B46" s="8" t="s">
        <v>53</v>
      </c>
    </row>
  </sheetData>
  <mergeCells count="13">
    <mergeCell ref="B42:D42"/>
    <mergeCell ref="F42:G42"/>
    <mergeCell ref="B8:B9"/>
    <mergeCell ref="C8:C9"/>
    <mergeCell ref="D8:D9"/>
    <mergeCell ref="E8:G8"/>
    <mergeCell ref="J8:J9"/>
    <mergeCell ref="B17:C17"/>
    <mergeCell ref="B20:B22"/>
    <mergeCell ref="D20:D22"/>
    <mergeCell ref="F20:F22"/>
    <mergeCell ref="H8:H9"/>
    <mergeCell ref="I8:I9"/>
  </mergeCells>
  <pageMargins left="0.118110239505768" right="0.118110239505768" top="0.118110239505768" bottom="0.118110239505768" header="0.31496062874794001" footer="0.31496062874794001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6"/>
  <sheetViews>
    <sheetView workbookViewId="0">
      <selection activeCell="L35" sqref="L35"/>
    </sheetView>
  </sheetViews>
  <sheetFormatPr defaultColWidth="9.140625" defaultRowHeight="15" customHeight="1" x14ac:dyDescent="0.25"/>
  <cols>
    <col min="2" max="2" width="4.5703125" style="1" customWidth="1"/>
    <col min="3" max="3" width="19.28515625" style="1" customWidth="1"/>
    <col min="4" max="4" width="9.7109375" style="1" customWidth="1"/>
    <col min="5" max="5" width="12.7109375" style="1" customWidth="1"/>
    <col min="6" max="6" width="11" style="1" customWidth="1"/>
    <col min="7" max="8" width="11.85546875" style="1" customWidth="1"/>
    <col min="9" max="10" width="9.140625" style="1" customWidth="1"/>
  </cols>
  <sheetData>
    <row r="2" spans="2:10" ht="15.75" x14ac:dyDescent="0.25">
      <c r="F2" s="2" t="s">
        <v>101</v>
      </c>
    </row>
    <row r="3" spans="2:10" x14ac:dyDescent="0.25">
      <c r="I3" s="3"/>
      <c r="J3" s="4" t="s">
        <v>0</v>
      </c>
    </row>
    <row r="4" spans="2:10" x14ac:dyDescent="0.25">
      <c r="I4" s="3"/>
      <c r="J4" s="5" t="s">
        <v>102</v>
      </c>
    </row>
    <row r="5" spans="2:10" x14ac:dyDescent="0.25">
      <c r="I5" s="3"/>
      <c r="J5" s="6" t="s">
        <v>103</v>
      </c>
    </row>
    <row r="6" spans="2:10" ht="15.75" x14ac:dyDescent="0.25">
      <c r="C6" s="7" t="s">
        <v>1</v>
      </c>
    </row>
    <row r="7" spans="2:10" ht="15.75" x14ac:dyDescent="0.25">
      <c r="B7" s="8" t="s">
        <v>86</v>
      </c>
    </row>
    <row r="8" spans="2:10" x14ac:dyDescent="0.25">
      <c r="B8" s="122" t="s">
        <v>3</v>
      </c>
      <c r="C8" s="122" t="s">
        <v>4</v>
      </c>
      <c r="D8" s="122" t="s">
        <v>5</v>
      </c>
      <c r="E8" s="134" t="s">
        <v>6</v>
      </c>
      <c r="F8" s="135"/>
      <c r="G8" s="136"/>
      <c r="H8" s="122" t="s">
        <v>7</v>
      </c>
      <c r="I8" s="122" t="s">
        <v>8</v>
      </c>
      <c r="J8" s="122" t="s">
        <v>56</v>
      </c>
    </row>
    <row r="9" spans="2:10" x14ac:dyDescent="0.25">
      <c r="B9" s="123"/>
      <c r="C9" s="123"/>
      <c r="D9" s="123"/>
      <c r="E9" s="10" t="s">
        <v>10</v>
      </c>
      <c r="F9" s="10" t="s">
        <v>11</v>
      </c>
      <c r="G9" s="11" t="s">
        <v>12</v>
      </c>
      <c r="H9" s="123"/>
      <c r="I9" s="123"/>
      <c r="J9" s="123"/>
    </row>
    <row r="10" spans="2:10" ht="18.75" customHeight="1" x14ac:dyDescent="0.25">
      <c r="B10" s="9">
        <v>1</v>
      </c>
      <c r="C10" s="12" t="s">
        <v>87</v>
      </c>
      <c r="D10" s="12">
        <v>250</v>
      </c>
      <c r="E10" s="12">
        <v>2</v>
      </c>
      <c r="F10" s="12">
        <v>3</v>
      </c>
      <c r="G10" s="12">
        <v>5</v>
      </c>
      <c r="H10" s="12">
        <v>127</v>
      </c>
      <c r="I10" s="12">
        <v>11</v>
      </c>
      <c r="J10" s="12">
        <v>39.1</v>
      </c>
    </row>
    <row r="11" spans="2:10" ht="16.5" customHeight="1" x14ac:dyDescent="0.25">
      <c r="B11" s="9">
        <v>2</v>
      </c>
      <c r="C11" s="12" t="s">
        <v>88</v>
      </c>
      <c r="D11" s="12">
        <v>135</v>
      </c>
      <c r="E11" s="12">
        <v>8</v>
      </c>
      <c r="F11" s="12">
        <v>8</v>
      </c>
      <c r="G11" s="12">
        <v>37</v>
      </c>
      <c r="H11" s="12">
        <v>222</v>
      </c>
      <c r="I11" s="12">
        <v>21</v>
      </c>
      <c r="J11" s="12">
        <v>168</v>
      </c>
    </row>
    <row r="12" spans="2:10" ht="17.25" customHeight="1" x14ac:dyDescent="0.25">
      <c r="B12" s="9">
        <v>3</v>
      </c>
      <c r="C12" s="12" t="s">
        <v>59</v>
      </c>
      <c r="D12" s="12">
        <v>90</v>
      </c>
      <c r="E12" s="12">
        <v>14</v>
      </c>
      <c r="F12" s="12">
        <v>17</v>
      </c>
      <c r="G12" s="12">
        <v>7</v>
      </c>
      <c r="H12" s="12">
        <v>168</v>
      </c>
      <c r="I12" s="12"/>
      <c r="J12" s="12">
        <v>56</v>
      </c>
    </row>
    <row r="13" spans="2:10" ht="33" customHeight="1" x14ac:dyDescent="0.25">
      <c r="B13" s="9">
        <v>4</v>
      </c>
      <c r="C13" s="12" t="s">
        <v>80</v>
      </c>
      <c r="D13" s="12">
        <v>60</v>
      </c>
      <c r="E13" s="12">
        <v>3</v>
      </c>
      <c r="F13" s="12">
        <v>4</v>
      </c>
      <c r="G13" s="12">
        <v>6</v>
      </c>
      <c r="H13" s="12">
        <v>56</v>
      </c>
      <c r="I13" s="12">
        <v>5</v>
      </c>
      <c r="J13" s="12">
        <v>33</v>
      </c>
    </row>
    <row r="14" spans="2:10" x14ac:dyDescent="0.25">
      <c r="B14" s="9">
        <v>5</v>
      </c>
      <c r="C14" s="12" t="s">
        <v>61</v>
      </c>
      <c r="D14" s="12">
        <v>100</v>
      </c>
      <c r="E14" s="12">
        <v>2</v>
      </c>
      <c r="F14" s="12">
        <v>1</v>
      </c>
      <c r="G14" s="12">
        <v>21</v>
      </c>
      <c r="H14" s="12">
        <v>96</v>
      </c>
      <c r="I14" s="12">
        <v>11</v>
      </c>
      <c r="J14" s="12">
        <v>368</v>
      </c>
    </row>
    <row r="15" spans="2:10" ht="17.25" customHeight="1" x14ac:dyDescent="0.25">
      <c r="B15" s="9">
        <v>6</v>
      </c>
      <c r="C15" s="40" t="s">
        <v>89</v>
      </c>
      <c r="D15" s="40">
        <v>200</v>
      </c>
      <c r="E15" s="40"/>
      <c r="F15" s="40"/>
      <c r="G15" s="40"/>
      <c r="H15" s="40">
        <v>50</v>
      </c>
      <c r="I15" s="40"/>
      <c r="J15" s="40">
        <v>391</v>
      </c>
    </row>
    <row r="16" spans="2:10" x14ac:dyDescent="0.25">
      <c r="B16" s="9">
        <v>7</v>
      </c>
      <c r="C16" s="12" t="s">
        <v>19</v>
      </c>
      <c r="D16" s="12">
        <v>100</v>
      </c>
      <c r="E16" s="12">
        <v>2</v>
      </c>
      <c r="F16" s="12">
        <v>1</v>
      </c>
      <c r="G16" s="12">
        <v>15</v>
      </c>
      <c r="H16" s="12">
        <v>77</v>
      </c>
      <c r="I16" s="12">
        <v>5</v>
      </c>
      <c r="J16" s="12">
        <v>1</v>
      </c>
    </row>
    <row r="17" spans="2:10" ht="18.75" x14ac:dyDescent="0.25">
      <c r="B17" s="124" t="s">
        <v>20</v>
      </c>
      <c r="C17" s="125"/>
      <c r="D17" s="33"/>
      <c r="E17" s="33"/>
      <c r="F17" s="33"/>
      <c r="G17" s="33"/>
      <c r="H17" s="33">
        <v>856</v>
      </c>
      <c r="I17" s="33"/>
      <c r="J17" s="33"/>
    </row>
    <row r="18" spans="2:10" x14ac:dyDescent="0.25">
      <c r="B18" s="14"/>
    </row>
    <row r="19" spans="2:10" ht="18.75" x14ac:dyDescent="0.3">
      <c r="B19" s="15" t="s">
        <v>21</v>
      </c>
      <c r="C19" s="16"/>
      <c r="H19" s="17"/>
      <c r="I19" s="17"/>
      <c r="J19" s="17"/>
    </row>
    <row r="20" spans="2:10" ht="42.75" x14ac:dyDescent="0.25">
      <c r="B20" s="126" t="s">
        <v>22</v>
      </c>
      <c r="C20" s="18" t="s">
        <v>23</v>
      </c>
      <c r="D20" s="126" t="s">
        <v>24</v>
      </c>
      <c r="E20" s="18" t="s">
        <v>25</v>
      </c>
      <c r="F20" s="126" t="s">
        <v>26</v>
      </c>
      <c r="G20" s="18" t="s">
        <v>27</v>
      </c>
      <c r="H20" s="18" t="s">
        <v>28</v>
      </c>
    </row>
    <row r="21" spans="2:10" ht="33" customHeight="1" thickBot="1" x14ac:dyDescent="0.3">
      <c r="B21" s="127"/>
      <c r="C21" s="19" t="s">
        <v>29</v>
      </c>
      <c r="D21" s="127"/>
      <c r="E21" s="19" t="s">
        <v>30</v>
      </c>
      <c r="F21" s="127"/>
      <c r="G21" s="19" t="s">
        <v>29</v>
      </c>
      <c r="H21" s="19" t="s">
        <v>31</v>
      </c>
    </row>
    <row r="22" spans="2:10" hidden="1" x14ac:dyDescent="0.25">
      <c r="B22" s="128"/>
      <c r="C22" s="20"/>
      <c r="D22" s="128"/>
      <c r="E22" s="21"/>
      <c r="F22" s="128"/>
      <c r="G22" s="20"/>
      <c r="H22" s="21"/>
    </row>
    <row r="23" spans="2:10" ht="15.75" thickBot="1" x14ac:dyDescent="0.3">
      <c r="B23" s="36"/>
      <c r="C23" s="37"/>
      <c r="D23" s="38" t="s">
        <v>32</v>
      </c>
      <c r="E23" s="38" t="s">
        <v>33</v>
      </c>
      <c r="F23" s="38" t="s">
        <v>34</v>
      </c>
      <c r="G23" s="38" t="s">
        <v>32</v>
      </c>
      <c r="H23" s="39" t="s">
        <v>33</v>
      </c>
    </row>
    <row r="24" spans="2:10" ht="15.75" thickBot="1" x14ac:dyDescent="0.3">
      <c r="B24" s="23">
        <v>1</v>
      </c>
      <c r="C24" s="23" t="s">
        <v>35</v>
      </c>
      <c r="D24" s="24">
        <v>0.1</v>
      </c>
      <c r="E24" s="24">
        <v>45</v>
      </c>
      <c r="F24" s="26">
        <v>82</v>
      </c>
      <c r="G24" s="24">
        <f t="shared" ref="G24:G39" si="0">PRODUCT(D24,F24)</f>
        <v>8.2000000000000011</v>
      </c>
      <c r="H24" s="24">
        <f t="shared" ref="H24:H39" si="1">PRODUCT(D24:E24,F24)</f>
        <v>369</v>
      </c>
    </row>
    <row r="25" spans="2:10" ht="15.75" thickBot="1" x14ac:dyDescent="0.3">
      <c r="B25" s="23">
        <v>2</v>
      </c>
      <c r="C25" s="23" t="s">
        <v>36</v>
      </c>
      <c r="D25" s="24">
        <v>2.8000000000000001E-2</v>
      </c>
      <c r="E25" s="24">
        <v>35</v>
      </c>
      <c r="F25" s="26">
        <v>82</v>
      </c>
      <c r="G25" s="24">
        <f t="shared" si="0"/>
        <v>2.2960000000000003</v>
      </c>
      <c r="H25" s="24">
        <f t="shared" si="1"/>
        <v>80.36</v>
      </c>
    </row>
    <row r="26" spans="2:10" ht="15.75" thickBot="1" x14ac:dyDescent="0.3">
      <c r="B26" s="23">
        <v>3</v>
      </c>
      <c r="C26" s="23" t="s">
        <v>37</v>
      </c>
      <c r="D26" s="24">
        <v>6.5000000000000002E-2</v>
      </c>
      <c r="E26" s="24">
        <v>45</v>
      </c>
      <c r="F26" s="26">
        <v>82</v>
      </c>
      <c r="G26" s="24">
        <f t="shared" si="0"/>
        <v>5.33</v>
      </c>
      <c r="H26" s="24">
        <f t="shared" si="1"/>
        <v>239.85000000000002</v>
      </c>
    </row>
    <row r="27" spans="2:10" ht="17.25" customHeight="1" thickBot="1" x14ac:dyDescent="0.3">
      <c r="B27" s="23">
        <v>4</v>
      </c>
      <c r="C27" s="23" t="s">
        <v>38</v>
      </c>
      <c r="D27" s="24">
        <v>7.0000000000000001E-3</v>
      </c>
      <c r="E27" s="24">
        <v>850</v>
      </c>
      <c r="F27" s="26">
        <v>82</v>
      </c>
      <c r="G27" s="24">
        <f t="shared" si="0"/>
        <v>0.57400000000000007</v>
      </c>
      <c r="H27" s="24">
        <f t="shared" si="1"/>
        <v>487.90000000000003</v>
      </c>
    </row>
    <row r="28" spans="2:10" ht="15.75" thickBot="1" x14ac:dyDescent="0.3">
      <c r="B28" s="23">
        <v>5</v>
      </c>
      <c r="C28" s="23" t="s">
        <v>90</v>
      </c>
      <c r="D28" s="24">
        <v>0.03</v>
      </c>
      <c r="E28" s="24">
        <v>130</v>
      </c>
      <c r="F28" s="26">
        <v>82</v>
      </c>
      <c r="G28" s="24">
        <f t="shared" si="0"/>
        <v>2.46</v>
      </c>
      <c r="H28" s="24">
        <f t="shared" si="1"/>
        <v>319.8</v>
      </c>
    </row>
    <row r="29" spans="2:10" ht="15.75" thickBot="1" x14ac:dyDescent="0.3">
      <c r="B29" s="23">
        <v>6</v>
      </c>
      <c r="C29" s="23" t="s">
        <v>40</v>
      </c>
      <c r="D29" s="24">
        <v>3.2000000000000002E-3</v>
      </c>
      <c r="E29" s="24">
        <v>225</v>
      </c>
      <c r="F29" s="26">
        <v>82</v>
      </c>
      <c r="G29" s="24">
        <f t="shared" si="0"/>
        <v>0.26240000000000002</v>
      </c>
      <c r="H29" s="24">
        <f t="shared" si="1"/>
        <v>59.040000000000006</v>
      </c>
    </row>
    <row r="30" spans="2:10" ht="15.75" thickBot="1" x14ac:dyDescent="0.3">
      <c r="B30" s="23">
        <v>7</v>
      </c>
      <c r="C30" s="23" t="s">
        <v>39</v>
      </c>
      <c r="D30" s="24">
        <v>4.4999999999999998E-2</v>
      </c>
      <c r="E30" s="24">
        <v>60</v>
      </c>
      <c r="F30" s="26">
        <v>82</v>
      </c>
      <c r="G30" s="24">
        <f t="shared" si="0"/>
        <v>3.69</v>
      </c>
      <c r="H30" s="24">
        <f t="shared" si="1"/>
        <v>221.39999999999998</v>
      </c>
    </row>
    <row r="31" spans="2:10" ht="15.75" thickBot="1" x14ac:dyDescent="0.3">
      <c r="B31" s="23">
        <v>8</v>
      </c>
      <c r="C31" s="23" t="s">
        <v>65</v>
      </c>
      <c r="D31" s="35">
        <v>5.5E-2</v>
      </c>
      <c r="E31" s="24">
        <v>200</v>
      </c>
      <c r="F31" s="26">
        <v>82</v>
      </c>
      <c r="G31" s="24">
        <f t="shared" si="0"/>
        <v>4.51</v>
      </c>
      <c r="H31" s="24">
        <f t="shared" si="1"/>
        <v>902</v>
      </c>
    </row>
    <row r="32" spans="2:10" ht="15.75" thickBot="1" x14ac:dyDescent="0.3">
      <c r="B32" s="23">
        <v>9</v>
      </c>
      <c r="C32" s="23" t="s">
        <v>19</v>
      </c>
      <c r="D32" s="24">
        <v>0.1</v>
      </c>
      <c r="E32" s="24">
        <v>66</v>
      </c>
      <c r="F32" s="26">
        <v>82</v>
      </c>
      <c r="G32" s="24">
        <f t="shared" si="0"/>
        <v>8.2000000000000011</v>
      </c>
      <c r="H32" s="24">
        <f t="shared" si="1"/>
        <v>541.20000000000005</v>
      </c>
    </row>
    <row r="33" spans="2:8" ht="18.75" customHeight="1" thickBot="1" x14ac:dyDescent="0.3">
      <c r="B33" s="23">
        <v>10</v>
      </c>
      <c r="C33" s="23" t="s">
        <v>44</v>
      </c>
      <c r="D33" s="24">
        <v>1.0999999999999999E-2</v>
      </c>
      <c r="E33" s="24">
        <v>145</v>
      </c>
      <c r="F33" s="26">
        <v>82</v>
      </c>
      <c r="G33" s="24">
        <f t="shared" si="0"/>
        <v>0.90199999999999991</v>
      </c>
      <c r="H33" s="24">
        <f t="shared" si="1"/>
        <v>130.79</v>
      </c>
    </row>
    <row r="34" spans="2:8" ht="15.75" thickBot="1" x14ac:dyDescent="0.3">
      <c r="B34" s="23">
        <v>11</v>
      </c>
      <c r="C34" s="23" t="s">
        <v>61</v>
      </c>
      <c r="D34" s="24">
        <v>0.1</v>
      </c>
      <c r="E34" s="24">
        <v>150</v>
      </c>
      <c r="F34" s="26">
        <v>82</v>
      </c>
      <c r="G34" s="24">
        <f t="shared" si="0"/>
        <v>8.2000000000000011</v>
      </c>
      <c r="H34" s="24">
        <f t="shared" si="1"/>
        <v>1230</v>
      </c>
    </row>
    <row r="35" spans="2:8" ht="16.5" customHeight="1" thickBot="1" x14ac:dyDescent="0.3">
      <c r="B35" s="23">
        <v>12</v>
      </c>
      <c r="C35" s="34" t="s">
        <v>89</v>
      </c>
      <c r="D35" s="34">
        <v>1E-3</v>
      </c>
      <c r="E35" s="34">
        <v>1100</v>
      </c>
      <c r="F35" s="26">
        <v>82</v>
      </c>
      <c r="G35" s="34">
        <f t="shared" si="0"/>
        <v>8.2000000000000003E-2</v>
      </c>
      <c r="H35" s="34">
        <f t="shared" si="1"/>
        <v>90.2</v>
      </c>
    </row>
    <row r="36" spans="2:8" ht="15.75" thickBot="1" x14ac:dyDescent="0.3">
      <c r="B36" s="23">
        <v>13</v>
      </c>
      <c r="C36" s="23" t="s">
        <v>83</v>
      </c>
      <c r="D36" s="24">
        <v>0.03</v>
      </c>
      <c r="E36" s="24">
        <v>45</v>
      </c>
      <c r="F36" s="26">
        <v>82</v>
      </c>
      <c r="G36" s="24">
        <f t="shared" si="0"/>
        <v>2.46</v>
      </c>
      <c r="H36" s="24">
        <f t="shared" si="1"/>
        <v>110.69999999999999</v>
      </c>
    </row>
    <row r="37" spans="2:8" ht="15.75" thickBot="1" x14ac:dyDescent="0.3">
      <c r="B37" s="23">
        <v>14</v>
      </c>
      <c r="C37" s="23" t="s">
        <v>68</v>
      </c>
      <c r="D37" s="24">
        <v>4.0000000000000001E-3</v>
      </c>
      <c r="E37" s="24">
        <v>45</v>
      </c>
      <c r="F37" s="26">
        <v>82</v>
      </c>
      <c r="G37" s="24">
        <f t="shared" si="0"/>
        <v>0.32800000000000001</v>
      </c>
      <c r="H37" s="24">
        <f t="shared" si="1"/>
        <v>14.76</v>
      </c>
    </row>
    <row r="38" spans="2:8" ht="15.75" thickBot="1" x14ac:dyDescent="0.3">
      <c r="B38" s="23">
        <v>15</v>
      </c>
      <c r="C38" s="23" t="s">
        <v>49</v>
      </c>
      <c r="D38" s="24">
        <v>2E-3</v>
      </c>
      <c r="E38" s="24">
        <v>15</v>
      </c>
      <c r="F38" s="26">
        <v>82</v>
      </c>
      <c r="G38" s="24">
        <f t="shared" si="0"/>
        <v>0.16400000000000001</v>
      </c>
      <c r="H38" s="24">
        <f t="shared" si="1"/>
        <v>2.46</v>
      </c>
    </row>
    <row r="39" spans="2:8" ht="15.75" thickBot="1" x14ac:dyDescent="0.3">
      <c r="B39" s="28">
        <v>16</v>
      </c>
      <c r="C39" s="23" t="s">
        <v>46</v>
      </c>
      <c r="D39" s="24">
        <v>1.4999999999999999E-2</v>
      </c>
      <c r="E39" s="24">
        <v>85</v>
      </c>
      <c r="F39" s="26">
        <v>82</v>
      </c>
      <c r="G39" s="24">
        <f t="shared" si="0"/>
        <v>1.23</v>
      </c>
      <c r="H39" s="24">
        <f t="shared" si="1"/>
        <v>104.55</v>
      </c>
    </row>
    <row r="40" spans="2:8" ht="15.75" thickBot="1" x14ac:dyDescent="0.3">
      <c r="B40" s="28">
        <v>17</v>
      </c>
      <c r="C40" s="28"/>
      <c r="D40" s="29"/>
      <c r="E40" s="29"/>
      <c r="F40" s="26"/>
      <c r="G40" s="29">
        <f>PRODUCT(D40,F40)</f>
        <v>0</v>
      </c>
      <c r="H40" s="24">
        <f>PRODUCT(D40:E40,F40)</f>
        <v>0</v>
      </c>
    </row>
    <row r="41" spans="2:8" x14ac:dyDescent="0.25">
      <c r="B41" s="23">
        <v>18</v>
      </c>
      <c r="C41" s="28"/>
      <c r="D41" s="29"/>
      <c r="E41" s="29"/>
      <c r="F41" s="26"/>
      <c r="G41" s="24">
        <f>PRODUCT(D41,F41)</f>
        <v>0</v>
      </c>
      <c r="H41" s="24">
        <f>PRODUCT(D41:E41,F41)</f>
        <v>0</v>
      </c>
    </row>
    <row r="42" spans="2:8" ht="15.75" x14ac:dyDescent="0.25">
      <c r="B42" s="129" t="s">
        <v>50</v>
      </c>
      <c r="C42" s="130"/>
      <c r="D42" s="131"/>
      <c r="E42" s="24"/>
      <c r="F42" s="132"/>
      <c r="G42" s="133"/>
      <c r="H42" s="24">
        <f>SUM(H24:H41)</f>
        <v>4904.01</v>
      </c>
    </row>
    <row r="43" spans="2:8" x14ac:dyDescent="0.25">
      <c r="B43" s="32"/>
    </row>
    <row r="44" spans="2:8" ht="15.75" x14ac:dyDescent="0.25">
      <c r="B44" s="8" t="s">
        <v>51</v>
      </c>
    </row>
    <row r="45" spans="2:8" ht="15.75" x14ac:dyDescent="0.25">
      <c r="B45" s="8" t="s">
        <v>52</v>
      </c>
    </row>
    <row r="46" spans="2:8" ht="15.75" x14ac:dyDescent="0.25">
      <c r="B46" s="8" t="s">
        <v>53</v>
      </c>
    </row>
  </sheetData>
  <mergeCells count="13">
    <mergeCell ref="J8:J9"/>
    <mergeCell ref="B17:C17"/>
    <mergeCell ref="B20:B22"/>
    <mergeCell ref="D20:D22"/>
    <mergeCell ref="F20:F22"/>
    <mergeCell ref="H8:H9"/>
    <mergeCell ref="I8:I9"/>
    <mergeCell ref="B42:D42"/>
    <mergeCell ref="F42:G42"/>
    <mergeCell ref="B8:B9"/>
    <mergeCell ref="C8:C9"/>
    <mergeCell ref="D8:D9"/>
    <mergeCell ref="E8:G8"/>
  </mergeCells>
  <pageMargins left="0.118110239505768" right="0.118110239505768" top="0.118110239505768" bottom="0.118110239505768" header="0.31496062874794001" footer="0.31496062874794001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workbookViewId="0">
      <selection activeCell="K8" sqref="K8"/>
    </sheetView>
  </sheetViews>
  <sheetFormatPr defaultColWidth="9.140625" defaultRowHeight="15" customHeight="1" x14ac:dyDescent="0.25"/>
  <cols>
    <col min="1" max="1" width="4.42578125" style="1" customWidth="1"/>
    <col min="2" max="2" width="21.7109375" style="1" customWidth="1"/>
    <col min="3" max="3" width="13.5703125" style="1" customWidth="1"/>
    <col min="4" max="4" width="11.28515625" style="1" customWidth="1"/>
    <col min="5" max="5" width="10.42578125" style="1" customWidth="1"/>
    <col min="6" max="6" width="9.85546875" style="1" customWidth="1"/>
    <col min="7" max="7" width="10.140625" style="1" customWidth="1"/>
    <col min="8" max="8" width="9.7109375" style="1" customWidth="1"/>
    <col min="9" max="9" width="9.5703125" style="1" customWidth="1"/>
  </cols>
  <sheetData>
    <row r="2" spans="1:10" ht="15.75" x14ac:dyDescent="0.25">
      <c r="D2" s="116" t="s">
        <v>110</v>
      </c>
      <c r="E2" s="117"/>
      <c r="F2" s="116" t="s">
        <v>111</v>
      </c>
      <c r="G2" s="115"/>
      <c r="H2" s="115"/>
      <c r="I2" s="115"/>
      <c r="J2" s="121"/>
    </row>
    <row r="3" spans="1:10" x14ac:dyDescent="0.25">
      <c r="H3" s="3"/>
      <c r="I3" s="4" t="s">
        <v>0</v>
      </c>
    </row>
    <row r="4" spans="1:10" x14ac:dyDescent="0.25">
      <c r="H4" s="3"/>
      <c r="I4" s="118" t="s">
        <v>102</v>
      </c>
    </row>
    <row r="5" spans="1:10" x14ac:dyDescent="0.25">
      <c r="H5" s="3"/>
      <c r="I5" s="119" t="s">
        <v>112</v>
      </c>
    </row>
    <row r="6" spans="1:10" ht="15.75" x14ac:dyDescent="0.25">
      <c r="B6" s="7" t="s">
        <v>1</v>
      </c>
    </row>
    <row r="7" spans="1:10" ht="15.75" x14ac:dyDescent="0.25">
      <c r="A7" s="8" t="s">
        <v>91</v>
      </c>
    </row>
    <row r="8" spans="1:10" x14ac:dyDescent="0.25">
      <c r="A8" s="122" t="s">
        <v>3</v>
      </c>
      <c r="B8" s="122" t="s">
        <v>4</v>
      </c>
      <c r="C8" s="122" t="s">
        <v>5</v>
      </c>
      <c r="D8" s="134" t="s">
        <v>6</v>
      </c>
      <c r="E8" s="135"/>
      <c r="F8" s="136"/>
      <c r="G8" s="122" t="s">
        <v>7</v>
      </c>
      <c r="H8" s="122" t="s">
        <v>8</v>
      </c>
      <c r="I8" s="122" t="s">
        <v>9</v>
      </c>
    </row>
    <row r="9" spans="1:10" ht="28.5" x14ac:dyDescent="0.25">
      <c r="A9" s="123"/>
      <c r="B9" s="123"/>
      <c r="C9" s="123"/>
      <c r="D9" s="10" t="s">
        <v>10</v>
      </c>
      <c r="E9" s="10" t="s">
        <v>11</v>
      </c>
      <c r="F9" s="11" t="s">
        <v>12</v>
      </c>
      <c r="G9" s="123"/>
      <c r="H9" s="123"/>
      <c r="I9" s="123"/>
    </row>
    <row r="10" spans="1:10" ht="18.75" customHeight="1" x14ac:dyDescent="0.25">
      <c r="A10" s="9">
        <v>1</v>
      </c>
      <c r="B10" s="12" t="s">
        <v>92</v>
      </c>
      <c r="C10" s="12">
        <v>250</v>
      </c>
      <c r="D10" s="12">
        <v>2</v>
      </c>
      <c r="E10" s="12">
        <v>4</v>
      </c>
      <c r="F10" s="12">
        <v>12</v>
      </c>
      <c r="G10" s="12">
        <v>110</v>
      </c>
      <c r="H10" s="12">
        <v>19</v>
      </c>
      <c r="I10" s="12">
        <v>61</v>
      </c>
    </row>
    <row r="11" spans="1:10" ht="30" customHeight="1" x14ac:dyDescent="0.25">
      <c r="A11" s="9">
        <v>2</v>
      </c>
      <c r="B11" s="12" t="s">
        <v>93</v>
      </c>
      <c r="C11" s="12">
        <v>150</v>
      </c>
      <c r="D11" s="12">
        <v>5</v>
      </c>
      <c r="E11" s="12">
        <v>9</v>
      </c>
      <c r="F11" s="12">
        <v>30</v>
      </c>
      <c r="G11" s="12">
        <v>213</v>
      </c>
      <c r="H11" s="12">
        <v>3</v>
      </c>
      <c r="I11" s="12">
        <v>204</v>
      </c>
    </row>
    <row r="12" spans="1:10" ht="18.75" customHeight="1" x14ac:dyDescent="0.25">
      <c r="A12" s="9">
        <v>3</v>
      </c>
      <c r="B12" s="12" t="s">
        <v>79</v>
      </c>
      <c r="C12" s="12">
        <v>90</v>
      </c>
      <c r="D12" s="12">
        <v>12</v>
      </c>
      <c r="E12" s="12">
        <v>9</v>
      </c>
      <c r="F12" s="12">
        <v>7</v>
      </c>
      <c r="G12" s="12">
        <v>162</v>
      </c>
      <c r="H12" s="12"/>
      <c r="I12" s="12">
        <v>277</v>
      </c>
    </row>
    <row r="13" spans="1:10" ht="31.5" customHeight="1" x14ac:dyDescent="0.25">
      <c r="A13" s="9">
        <v>4</v>
      </c>
      <c r="B13" s="12" t="s">
        <v>94</v>
      </c>
      <c r="C13" s="12">
        <v>60</v>
      </c>
      <c r="D13" s="12">
        <v>1</v>
      </c>
      <c r="E13" s="12">
        <v>5</v>
      </c>
      <c r="F13" s="12">
        <v>5</v>
      </c>
      <c r="G13" s="12">
        <v>52</v>
      </c>
      <c r="H13" s="12">
        <v>14</v>
      </c>
      <c r="I13" s="12">
        <v>20</v>
      </c>
    </row>
    <row r="14" spans="1:10" x14ac:dyDescent="0.25">
      <c r="A14" s="9">
        <v>5</v>
      </c>
      <c r="B14" s="12" t="s">
        <v>17</v>
      </c>
      <c r="C14" s="12">
        <v>100</v>
      </c>
      <c r="D14" s="12"/>
      <c r="E14" s="12"/>
      <c r="F14" s="12">
        <v>10</v>
      </c>
      <c r="G14" s="12">
        <v>41</v>
      </c>
      <c r="H14" s="12">
        <v>10</v>
      </c>
      <c r="I14" s="12">
        <v>368</v>
      </c>
    </row>
    <row r="15" spans="1:10" x14ac:dyDescent="0.25">
      <c r="A15" s="9">
        <v>6</v>
      </c>
      <c r="B15" s="40" t="s">
        <v>18</v>
      </c>
      <c r="C15" s="40">
        <v>200</v>
      </c>
      <c r="D15" s="40"/>
      <c r="E15" s="40"/>
      <c r="F15" s="40">
        <v>24</v>
      </c>
      <c r="G15" s="40">
        <v>103</v>
      </c>
      <c r="H15" s="40"/>
      <c r="I15" s="40">
        <v>376</v>
      </c>
    </row>
    <row r="16" spans="1:10" x14ac:dyDescent="0.25">
      <c r="A16" s="9">
        <v>7</v>
      </c>
      <c r="B16" s="12" t="s">
        <v>19</v>
      </c>
      <c r="C16" s="12">
        <v>100</v>
      </c>
      <c r="D16" s="12">
        <v>2</v>
      </c>
      <c r="E16" s="12">
        <v>1</v>
      </c>
      <c r="F16" s="12">
        <v>15</v>
      </c>
      <c r="G16" s="12">
        <v>77</v>
      </c>
      <c r="H16" s="12">
        <v>5</v>
      </c>
      <c r="I16" s="12">
        <v>1</v>
      </c>
    </row>
    <row r="17" spans="1:9" ht="18.75" x14ac:dyDescent="0.25">
      <c r="A17" s="124" t="s">
        <v>20</v>
      </c>
      <c r="B17" s="125"/>
      <c r="C17" s="33"/>
      <c r="D17" s="33"/>
      <c r="E17" s="33"/>
      <c r="F17" s="33"/>
      <c r="G17" s="33">
        <v>705</v>
      </c>
      <c r="H17" s="33"/>
      <c r="I17" s="33"/>
    </row>
    <row r="18" spans="1:9" x14ac:dyDescent="0.25">
      <c r="A18" s="14"/>
    </row>
    <row r="19" spans="1:9" ht="18.75" x14ac:dyDescent="0.3">
      <c r="A19" s="15" t="s">
        <v>21</v>
      </c>
      <c r="B19" s="16"/>
      <c r="G19" s="17"/>
      <c r="H19" s="17"/>
      <c r="I19" s="17"/>
    </row>
    <row r="20" spans="1:9" ht="42.75" x14ac:dyDescent="0.25">
      <c r="A20" s="126" t="s">
        <v>22</v>
      </c>
      <c r="B20" s="18" t="s">
        <v>23</v>
      </c>
      <c r="C20" s="126" t="s">
        <v>24</v>
      </c>
      <c r="D20" s="18" t="s">
        <v>25</v>
      </c>
      <c r="E20" s="126" t="s">
        <v>26</v>
      </c>
      <c r="F20" s="18" t="s">
        <v>27</v>
      </c>
      <c r="G20" s="18" t="s">
        <v>28</v>
      </c>
    </row>
    <row r="21" spans="1:9" ht="51" customHeight="1" x14ac:dyDescent="0.25">
      <c r="A21" s="127"/>
      <c r="B21" s="19" t="s">
        <v>29</v>
      </c>
      <c r="C21" s="127"/>
      <c r="D21" s="19" t="s">
        <v>30</v>
      </c>
      <c r="E21" s="127"/>
      <c r="F21" s="19" t="s">
        <v>29</v>
      </c>
      <c r="G21" s="19" t="s">
        <v>31</v>
      </c>
    </row>
    <row r="22" spans="1:9" hidden="1" x14ac:dyDescent="0.25">
      <c r="A22" s="128"/>
      <c r="B22" s="20"/>
      <c r="C22" s="128"/>
      <c r="D22" s="21"/>
      <c r="E22" s="128"/>
      <c r="F22" s="20"/>
      <c r="G22" s="21"/>
    </row>
    <row r="23" spans="1:9" x14ac:dyDescent="0.25">
      <c r="A23" s="36"/>
      <c r="B23" s="37"/>
      <c r="C23" s="38" t="s">
        <v>32</v>
      </c>
      <c r="D23" s="38" t="s">
        <v>33</v>
      </c>
      <c r="E23" s="38" t="s">
        <v>34</v>
      </c>
      <c r="F23" s="38" t="s">
        <v>32</v>
      </c>
      <c r="G23" s="39" t="s">
        <v>33</v>
      </c>
    </row>
    <row r="24" spans="1:9" x14ac:dyDescent="0.25">
      <c r="A24" s="23">
        <v>1</v>
      </c>
      <c r="B24" s="23" t="s">
        <v>35</v>
      </c>
      <c r="C24" s="24">
        <v>7.0000000000000007E-2</v>
      </c>
      <c r="D24" s="24">
        <v>45</v>
      </c>
      <c r="E24" s="26">
        <v>64</v>
      </c>
      <c r="F24" s="24">
        <f t="shared" ref="F24:F41" si="0">PRODUCT(C24,E24)</f>
        <v>4.4800000000000004</v>
      </c>
      <c r="G24" s="24">
        <f t="shared" ref="G24:G41" si="1">PRODUCT(C24:D24,E24)</f>
        <v>201.60000000000002</v>
      </c>
    </row>
    <row r="25" spans="1:9" x14ac:dyDescent="0.25">
      <c r="A25" s="23">
        <v>2</v>
      </c>
      <c r="B25" s="23" t="s">
        <v>36</v>
      </c>
      <c r="C25" s="24">
        <v>0.02</v>
      </c>
      <c r="D25" s="24">
        <v>35</v>
      </c>
      <c r="E25" s="26">
        <v>64</v>
      </c>
      <c r="F25" s="24">
        <f t="shared" si="0"/>
        <v>1.28</v>
      </c>
      <c r="G25" s="24">
        <f t="shared" si="1"/>
        <v>44.800000000000004</v>
      </c>
    </row>
    <row r="26" spans="1:9" x14ac:dyDescent="0.25">
      <c r="A26" s="23">
        <v>3</v>
      </c>
      <c r="B26" s="23" t="s">
        <v>37</v>
      </c>
      <c r="C26" s="24">
        <v>2.9000000000000001E-2</v>
      </c>
      <c r="D26" s="24">
        <v>45</v>
      </c>
      <c r="E26" s="26">
        <v>64</v>
      </c>
      <c r="F26" s="24">
        <f t="shared" si="0"/>
        <v>1.8560000000000001</v>
      </c>
      <c r="G26" s="24">
        <f t="shared" si="1"/>
        <v>83.52000000000001</v>
      </c>
    </row>
    <row r="27" spans="1:9" ht="17.25" customHeight="1" x14ac:dyDescent="0.25">
      <c r="A27" s="23">
        <v>4</v>
      </c>
      <c r="B27" s="23" t="s">
        <v>38</v>
      </c>
      <c r="C27" s="24">
        <v>0.01</v>
      </c>
      <c r="D27" s="24">
        <v>850</v>
      </c>
      <c r="E27" s="26">
        <v>64</v>
      </c>
      <c r="F27" s="24">
        <f t="shared" si="0"/>
        <v>0.64</v>
      </c>
      <c r="G27" s="24">
        <f t="shared" si="1"/>
        <v>544</v>
      </c>
    </row>
    <row r="28" spans="1:9" x14ac:dyDescent="0.25">
      <c r="A28" s="23">
        <v>5</v>
      </c>
      <c r="B28" s="23" t="s">
        <v>42</v>
      </c>
      <c r="C28" s="24">
        <v>0.05</v>
      </c>
      <c r="D28" s="24">
        <v>550</v>
      </c>
      <c r="E28" s="26">
        <v>64</v>
      </c>
      <c r="F28" s="24">
        <f t="shared" si="0"/>
        <v>3.2</v>
      </c>
      <c r="G28" s="24">
        <f t="shared" si="1"/>
        <v>1760</v>
      </c>
    </row>
    <row r="29" spans="1:9" x14ac:dyDescent="0.25">
      <c r="A29" s="23">
        <v>6</v>
      </c>
      <c r="B29" s="23" t="s">
        <v>40</v>
      </c>
      <c r="C29" s="24">
        <v>4.0000000000000001E-3</v>
      </c>
      <c r="D29" s="24">
        <v>225</v>
      </c>
      <c r="E29" s="26">
        <v>64</v>
      </c>
      <c r="F29" s="24">
        <f t="shared" si="0"/>
        <v>0.25600000000000001</v>
      </c>
      <c r="G29" s="24">
        <f t="shared" si="1"/>
        <v>57.6</v>
      </c>
    </row>
    <row r="30" spans="1:9" x14ac:dyDescent="0.25">
      <c r="A30" s="23">
        <v>7</v>
      </c>
      <c r="B30" s="23" t="s">
        <v>19</v>
      </c>
      <c r="C30" s="24">
        <v>0.112</v>
      </c>
      <c r="D30" s="24">
        <v>66</v>
      </c>
      <c r="E30" s="26">
        <v>64</v>
      </c>
      <c r="F30" s="24">
        <f t="shared" si="0"/>
        <v>7.1680000000000001</v>
      </c>
      <c r="G30" s="24">
        <f t="shared" si="1"/>
        <v>473.08800000000002</v>
      </c>
    </row>
    <row r="31" spans="1:9" ht="14.25" customHeight="1" x14ac:dyDescent="0.25">
      <c r="A31" s="23">
        <v>8</v>
      </c>
      <c r="B31" s="23" t="s">
        <v>44</v>
      </c>
      <c r="C31" s="24">
        <v>5.0000000000000001E-3</v>
      </c>
      <c r="D31" s="24">
        <v>145</v>
      </c>
      <c r="E31" s="26">
        <v>64</v>
      </c>
      <c r="F31" s="24">
        <f t="shared" si="0"/>
        <v>0.32</v>
      </c>
      <c r="G31" s="24">
        <f t="shared" si="1"/>
        <v>46.4</v>
      </c>
    </row>
    <row r="32" spans="1:9" x14ac:dyDescent="0.25">
      <c r="A32" s="23">
        <v>9</v>
      </c>
      <c r="B32" s="23" t="s">
        <v>17</v>
      </c>
      <c r="C32" s="24">
        <v>0.1</v>
      </c>
      <c r="D32" s="24">
        <v>85</v>
      </c>
      <c r="E32" s="26">
        <v>64</v>
      </c>
      <c r="F32" s="24">
        <f t="shared" si="0"/>
        <v>6.4</v>
      </c>
      <c r="G32" s="24">
        <f t="shared" si="1"/>
        <v>544</v>
      </c>
    </row>
    <row r="33" spans="1:7" x14ac:dyDescent="0.25">
      <c r="A33" s="23">
        <v>10</v>
      </c>
      <c r="B33" s="23" t="s">
        <v>18</v>
      </c>
      <c r="C33" s="35">
        <v>1.6E-2</v>
      </c>
      <c r="D33" s="24">
        <v>250</v>
      </c>
      <c r="E33" s="26">
        <v>64</v>
      </c>
      <c r="F33" s="24">
        <f t="shared" si="0"/>
        <v>1.024</v>
      </c>
      <c r="G33" s="24">
        <f t="shared" si="1"/>
        <v>256</v>
      </c>
    </row>
    <row r="34" spans="1:7" x14ac:dyDescent="0.25">
      <c r="A34" s="23">
        <v>11</v>
      </c>
      <c r="B34" s="23" t="s">
        <v>46</v>
      </c>
      <c r="C34" s="35">
        <v>1.2E-2</v>
      </c>
      <c r="D34" s="24">
        <v>85</v>
      </c>
      <c r="E34" s="26">
        <v>64</v>
      </c>
      <c r="F34" s="24">
        <f t="shared" si="0"/>
        <v>0.76800000000000002</v>
      </c>
      <c r="G34" s="24">
        <f t="shared" si="1"/>
        <v>65.28</v>
      </c>
    </row>
    <row r="35" spans="1:7" x14ac:dyDescent="0.25">
      <c r="A35" s="23">
        <v>12</v>
      </c>
      <c r="B35" s="23" t="s">
        <v>47</v>
      </c>
      <c r="C35" s="24">
        <v>0.09</v>
      </c>
      <c r="D35" s="24">
        <v>18</v>
      </c>
      <c r="E35" s="26">
        <v>64</v>
      </c>
      <c r="F35" s="24">
        <f t="shared" si="0"/>
        <v>5.76</v>
      </c>
      <c r="G35" s="24">
        <f t="shared" si="1"/>
        <v>103.67999999999999</v>
      </c>
    </row>
    <row r="36" spans="1:7" ht="15" customHeight="1" x14ac:dyDescent="0.25">
      <c r="A36" s="23">
        <v>13</v>
      </c>
      <c r="B36" s="23" t="s">
        <v>95</v>
      </c>
      <c r="C36" s="24">
        <v>5.0000000000000001E-3</v>
      </c>
      <c r="D36" s="24">
        <v>212.5</v>
      </c>
      <c r="E36" s="26">
        <v>64</v>
      </c>
      <c r="F36" s="24">
        <f t="shared" si="0"/>
        <v>0.32</v>
      </c>
      <c r="G36" s="24">
        <f t="shared" si="1"/>
        <v>68</v>
      </c>
    </row>
    <row r="37" spans="1:7" x14ac:dyDescent="0.25">
      <c r="A37" s="23">
        <v>14</v>
      </c>
      <c r="B37" s="23" t="s">
        <v>49</v>
      </c>
      <c r="C37" s="24">
        <v>2E-3</v>
      </c>
      <c r="D37" s="24">
        <v>15</v>
      </c>
      <c r="E37" s="26">
        <v>64</v>
      </c>
      <c r="F37" s="24">
        <f t="shared" si="0"/>
        <v>0.128</v>
      </c>
      <c r="G37" s="24">
        <f t="shared" si="1"/>
        <v>1.92</v>
      </c>
    </row>
    <row r="38" spans="1:7" ht="13.5" customHeight="1" x14ac:dyDescent="0.25">
      <c r="A38" s="23">
        <v>15</v>
      </c>
      <c r="B38" s="23" t="s">
        <v>64</v>
      </c>
      <c r="C38" s="24">
        <v>0.04</v>
      </c>
      <c r="D38" s="24">
        <v>60</v>
      </c>
      <c r="E38" s="26">
        <v>64</v>
      </c>
      <c r="F38" s="24">
        <f t="shared" si="0"/>
        <v>2.56</v>
      </c>
      <c r="G38" s="24">
        <f t="shared" si="1"/>
        <v>153.6</v>
      </c>
    </row>
    <row r="39" spans="1:7" x14ac:dyDescent="0.25">
      <c r="A39" s="28">
        <v>16</v>
      </c>
      <c r="B39" s="28" t="s">
        <v>96</v>
      </c>
      <c r="C39" s="29">
        <v>6.0000000000000001E-3</v>
      </c>
      <c r="D39" s="29">
        <v>350</v>
      </c>
      <c r="E39" s="26">
        <v>64</v>
      </c>
      <c r="F39" s="29">
        <f t="shared" si="0"/>
        <v>0.38400000000000001</v>
      </c>
      <c r="G39" s="24">
        <f t="shared" si="1"/>
        <v>134.4</v>
      </c>
    </row>
    <row r="40" spans="1:7" x14ac:dyDescent="0.25">
      <c r="A40" s="28">
        <v>17</v>
      </c>
      <c r="B40" s="41"/>
      <c r="C40" s="42"/>
      <c r="D40" s="42"/>
      <c r="E40" s="43"/>
      <c r="F40" s="29">
        <f t="shared" si="0"/>
        <v>0</v>
      </c>
      <c r="G40" s="24">
        <f t="shared" si="1"/>
        <v>0</v>
      </c>
    </row>
    <row r="41" spans="1:7" x14ac:dyDescent="0.25">
      <c r="A41" s="23">
        <v>18</v>
      </c>
      <c r="B41" s="28"/>
      <c r="C41" s="29"/>
      <c r="D41" s="29"/>
      <c r="E41" s="26"/>
      <c r="F41" s="24">
        <f t="shared" si="0"/>
        <v>0</v>
      </c>
      <c r="G41" s="24">
        <f t="shared" si="1"/>
        <v>0</v>
      </c>
    </row>
    <row r="42" spans="1:7" ht="15.75" x14ac:dyDescent="0.25">
      <c r="A42" s="129" t="s">
        <v>50</v>
      </c>
      <c r="B42" s="130"/>
      <c r="C42" s="131"/>
      <c r="D42" s="24"/>
      <c r="E42" s="132"/>
      <c r="F42" s="133"/>
      <c r="G42" s="24">
        <f>SUM(G24:G41)</f>
        <v>4537.8880000000008</v>
      </c>
    </row>
    <row r="43" spans="1:7" x14ac:dyDescent="0.25">
      <c r="A43" s="32"/>
    </row>
    <row r="44" spans="1:7" ht="15.75" x14ac:dyDescent="0.25">
      <c r="A44" s="8" t="s">
        <v>51</v>
      </c>
    </row>
    <row r="45" spans="1:7" ht="15.75" x14ac:dyDescent="0.25">
      <c r="A45" s="8" t="s">
        <v>52</v>
      </c>
    </row>
    <row r="46" spans="1:7" ht="15.75" x14ac:dyDescent="0.25">
      <c r="A46" s="8" t="s">
        <v>53</v>
      </c>
    </row>
  </sheetData>
  <mergeCells count="13">
    <mergeCell ref="A42:C42"/>
    <mergeCell ref="E42:F42"/>
    <mergeCell ref="A8:A9"/>
    <mergeCell ref="B8:B9"/>
    <mergeCell ref="C8:C9"/>
    <mergeCell ref="D8:F8"/>
    <mergeCell ref="I8:I9"/>
    <mergeCell ref="A17:B17"/>
    <mergeCell ref="A20:A22"/>
    <mergeCell ref="C20:C22"/>
    <mergeCell ref="E20:E22"/>
    <mergeCell ref="G8:G9"/>
    <mergeCell ref="H8:H9"/>
  </mergeCells>
  <pageMargins left="0.118110239505768" right="0.15748031437397" top="0.74803149700164795" bottom="0.118110239505768" header="0.31496062874794001" footer="0.31496062874794001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6" zoomScaleNormal="100" workbookViewId="0">
      <selection activeCell="J21" sqref="J21"/>
    </sheetView>
  </sheetViews>
  <sheetFormatPr defaultColWidth="12.140625" defaultRowHeight="15" customHeight="1" x14ac:dyDescent="0.25"/>
  <cols>
    <col min="1" max="1" width="5.42578125" customWidth="1"/>
    <col min="2" max="2" width="22" customWidth="1"/>
  </cols>
  <sheetData>
    <row r="1" spans="1:9" ht="15.75" x14ac:dyDescent="0.25">
      <c r="E1" s="2" t="s">
        <v>101</v>
      </c>
    </row>
    <row r="2" spans="1:9" x14ac:dyDescent="0.25">
      <c r="H2" s="3"/>
      <c r="I2" s="4" t="s">
        <v>0</v>
      </c>
    </row>
    <row r="3" spans="1:9" x14ac:dyDescent="0.25">
      <c r="H3" s="3"/>
      <c r="I3" s="5" t="s">
        <v>102</v>
      </c>
    </row>
    <row r="4" spans="1:9" x14ac:dyDescent="0.25">
      <c r="H4" s="3"/>
      <c r="I4" s="119" t="s">
        <v>112</v>
      </c>
    </row>
    <row r="5" spans="1:9" ht="15.75" x14ac:dyDescent="0.25">
      <c r="B5" s="44" t="s">
        <v>97</v>
      </c>
    </row>
    <row r="6" spans="1:9" ht="15.75" x14ac:dyDescent="0.25">
      <c r="A6" s="8" t="s">
        <v>2</v>
      </c>
    </row>
    <row r="7" spans="1:9" ht="27.75" customHeight="1" x14ac:dyDescent="0.25">
      <c r="A7" s="150" t="s">
        <v>98</v>
      </c>
      <c r="B7" s="141" t="s">
        <v>4</v>
      </c>
      <c r="C7" s="141" t="s">
        <v>5</v>
      </c>
      <c r="D7" s="141" t="s">
        <v>6</v>
      </c>
      <c r="E7" s="141"/>
      <c r="F7" s="141"/>
      <c r="G7" s="141" t="s">
        <v>7</v>
      </c>
      <c r="H7" s="141" t="s">
        <v>8</v>
      </c>
      <c r="I7" s="143" t="s">
        <v>9</v>
      </c>
    </row>
    <row r="8" spans="1:9" x14ac:dyDescent="0.25">
      <c r="A8" s="151"/>
      <c r="B8" s="142"/>
      <c r="C8" s="142"/>
      <c r="D8" s="47" t="s">
        <v>10</v>
      </c>
      <c r="E8" s="47" t="s">
        <v>11</v>
      </c>
      <c r="F8" s="46" t="s">
        <v>12</v>
      </c>
      <c r="G8" s="142"/>
      <c r="H8" s="142"/>
      <c r="I8" s="144"/>
    </row>
    <row r="9" spans="1:9" ht="16.5" customHeight="1" x14ac:dyDescent="0.25">
      <c r="A9" s="45">
        <v>1</v>
      </c>
      <c r="B9" s="48" t="s">
        <v>57</v>
      </c>
      <c r="C9" s="48">
        <v>250</v>
      </c>
      <c r="D9" s="48">
        <v>3</v>
      </c>
      <c r="E9" s="48">
        <v>7</v>
      </c>
      <c r="F9" s="48">
        <v>11</v>
      </c>
      <c r="G9" s="48">
        <v>171</v>
      </c>
      <c r="H9" s="48">
        <v>4</v>
      </c>
      <c r="I9" s="49">
        <v>2019</v>
      </c>
    </row>
    <row r="10" spans="1:9" ht="15.75" customHeight="1" x14ac:dyDescent="0.25">
      <c r="A10" s="45">
        <v>2</v>
      </c>
      <c r="B10" s="48" t="s">
        <v>58</v>
      </c>
      <c r="C10" s="48">
        <v>200</v>
      </c>
      <c r="D10" s="48">
        <v>6</v>
      </c>
      <c r="E10" s="48">
        <v>8</v>
      </c>
      <c r="F10" s="48">
        <v>32</v>
      </c>
      <c r="G10" s="48">
        <v>230</v>
      </c>
      <c r="H10" s="48">
        <v>24</v>
      </c>
      <c r="I10" s="49">
        <v>177</v>
      </c>
    </row>
    <row r="11" spans="1:9" x14ac:dyDescent="0.25">
      <c r="A11" s="45">
        <v>3</v>
      </c>
      <c r="B11" s="48" t="s">
        <v>15</v>
      </c>
      <c r="C11" s="48">
        <v>90</v>
      </c>
      <c r="D11" s="48">
        <v>6</v>
      </c>
      <c r="E11" s="48">
        <v>6</v>
      </c>
      <c r="F11" s="48">
        <v>5</v>
      </c>
      <c r="G11" s="48">
        <v>180</v>
      </c>
      <c r="H11" s="48">
        <v>2</v>
      </c>
      <c r="I11" s="49">
        <v>286</v>
      </c>
    </row>
    <row r="12" spans="1:9" ht="24.75" customHeight="1" x14ac:dyDescent="0.25">
      <c r="A12" s="45">
        <v>4</v>
      </c>
      <c r="B12" s="48" t="s">
        <v>16</v>
      </c>
      <c r="C12" s="48">
        <v>60</v>
      </c>
      <c r="D12" s="48">
        <v>1</v>
      </c>
      <c r="E12" s="48">
        <v>5</v>
      </c>
      <c r="F12" s="48">
        <v>5</v>
      </c>
      <c r="G12" s="48">
        <v>52</v>
      </c>
      <c r="H12" s="48">
        <v>14</v>
      </c>
      <c r="I12" s="49">
        <v>20</v>
      </c>
    </row>
    <row r="13" spans="1:9" x14ac:dyDescent="0.25">
      <c r="A13" s="45">
        <v>5</v>
      </c>
      <c r="B13" s="48" t="s">
        <v>17</v>
      </c>
      <c r="C13" s="48">
        <v>100</v>
      </c>
      <c r="D13" s="48"/>
      <c r="E13" s="48"/>
      <c r="F13" s="48">
        <v>10</v>
      </c>
      <c r="G13" s="48">
        <v>41</v>
      </c>
      <c r="H13" s="48">
        <v>10</v>
      </c>
      <c r="I13" s="49">
        <v>368</v>
      </c>
    </row>
    <row r="14" spans="1:9" x14ac:dyDescent="0.25">
      <c r="A14" s="45">
        <v>6</v>
      </c>
      <c r="B14" s="48" t="s">
        <v>18</v>
      </c>
      <c r="C14" s="48">
        <v>200</v>
      </c>
      <c r="D14" s="48"/>
      <c r="E14" s="48"/>
      <c r="F14" s="48">
        <v>24</v>
      </c>
      <c r="G14" s="48">
        <v>103</v>
      </c>
      <c r="H14" s="48"/>
      <c r="I14" s="49">
        <v>376</v>
      </c>
    </row>
    <row r="15" spans="1:9" x14ac:dyDescent="0.25">
      <c r="A15" s="45">
        <v>7</v>
      </c>
      <c r="B15" s="48" t="s">
        <v>19</v>
      </c>
      <c r="C15" s="48">
        <v>100</v>
      </c>
      <c r="D15" s="48">
        <v>2</v>
      </c>
      <c r="E15" s="48">
        <v>1</v>
      </c>
      <c r="F15" s="48">
        <v>15</v>
      </c>
      <c r="G15" s="48">
        <v>77</v>
      </c>
      <c r="H15" s="48">
        <v>5</v>
      </c>
      <c r="I15" s="49">
        <v>1</v>
      </c>
    </row>
    <row r="16" spans="1:9" ht="15.75" customHeight="1" x14ac:dyDescent="0.25">
      <c r="A16" s="145" t="s">
        <v>20</v>
      </c>
      <c r="B16" s="138"/>
      <c r="C16" s="50"/>
      <c r="D16" s="50"/>
      <c r="E16" s="50"/>
      <c r="F16" s="50"/>
      <c r="G16" s="50">
        <v>854</v>
      </c>
      <c r="H16" s="50"/>
      <c r="I16" s="51"/>
    </row>
    <row r="17" spans="1:9" x14ac:dyDescent="0.25">
      <c r="A17" s="14"/>
    </row>
    <row r="18" spans="1:9" ht="18.75" x14ac:dyDescent="0.3">
      <c r="A18" s="15" t="s">
        <v>21</v>
      </c>
      <c r="B18" s="16"/>
      <c r="G18" s="17"/>
      <c r="H18" s="17"/>
      <c r="I18" s="17"/>
    </row>
    <row r="19" spans="1:9" ht="28.5" x14ac:dyDescent="0.25">
      <c r="A19" s="146" t="s">
        <v>22</v>
      </c>
      <c r="B19" s="52" t="s">
        <v>23</v>
      </c>
      <c r="C19" s="148" t="s">
        <v>24</v>
      </c>
      <c r="D19" s="52" t="s">
        <v>25</v>
      </c>
      <c r="E19" s="148" t="s">
        <v>26</v>
      </c>
      <c r="F19" s="53" t="s">
        <v>27</v>
      </c>
      <c r="G19" s="54" t="s">
        <v>28</v>
      </c>
    </row>
    <row r="20" spans="1:9" ht="57" x14ac:dyDescent="0.25">
      <c r="A20" s="147"/>
      <c r="B20" s="55" t="s">
        <v>29</v>
      </c>
      <c r="C20" s="149"/>
      <c r="D20" s="55" t="s">
        <v>30</v>
      </c>
      <c r="E20" s="149"/>
      <c r="F20" s="55" t="s">
        <v>29</v>
      </c>
      <c r="G20" s="56" t="s">
        <v>31</v>
      </c>
    </row>
    <row r="21" spans="1:9" x14ac:dyDescent="0.25">
      <c r="A21" s="147"/>
      <c r="B21" s="55"/>
      <c r="C21" s="149"/>
      <c r="D21" s="57"/>
      <c r="E21" s="149"/>
      <c r="F21" s="55"/>
      <c r="G21" s="58"/>
    </row>
    <row r="22" spans="1:9" x14ac:dyDescent="0.25">
      <c r="A22" s="59"/>
      <c r="B22" s="60"/>
      <c r="C22" s="61" t="s">
        <v>32</v>
      </c>
      <c r="D22" s="61" t="s">
        <v>33</v>
      </c>
      <c r="E22" s="61" t="s">
        <v>34</v>
      </c>
      <c r="F22" s="61" t="s">
        <v>32</v>
      </c>
      <c r="G22" s="62" t="s">
        <v>33</v>
      </c>
    </row>
    <row r="23" spans="1:9" ht="15.75" thickBot="1" x14ac:dyDescent="0.3">
      <c r="A23" s="63">
        <v>1</v>
      </c>
      <c r="B23" s="64" t="s">
        <v>35</v>
      </c>
      <c r="C23" s="65">
        <v>2.9000000000000001E-2</v>
      </c>
      <c r="D23" s="66">
        <v>45</v>
      </c>
      <c r="E23" s="26">
        <v>8</v>
      </c>
      <c r="F23" s="68">
        <f t="shared" ref="F23:F40" si="0">PRODUCT(C23,E23)</f>
        <v>0.23200000000000001</v>
      </c>
      <c r="G23" s="69">
        <f>PRODUCT(C23:D23,E23)</f>
        <v>10.440000000000001</v>
      </c>
    </row>
    <row r="24" spans="1:9" ht="15.75" thickBot="1" x14ac:dyDescent="0.3">
      <c r="A24" s="63">
        <v>2</v>
      </c>
      <c r="B24" s="70" t="s">
        <v>36</v>
      </c>
      <c r="C24" s="71">
        <v>2.5000000000000001E-2</v>
      </c>
      <c r="D24" s="71">
        <v>35</v>
      </c>
      <c r="E24" s="26"/>
      <c r="F24" s="68">
        <f t="shared" si="0"/>
        <v>2.5000000000000001E-2</v>
      </c>
      <c r="G24" s="69">
        <f>PRODUCT(C24,D24,E24)</f>
        <v>0.875</v>
      </c>
    </row>
    <row r="25" spans="1:9" ht="15.75" thickBot="1" x14ac:dyDescent="0.3">
      <c r="A25" s="63">
        <v>3</v>
      </c>
      <c r="B25" s="70" t="s">
        <v>37</v>
      </c>
      <c r="C25" s="71">
        <v>1.7000000000000001E-2</v>
      </c>
      <c r="D25" s="71">
        <v>45</v>
      </c>
      <c r="E25" s="26"/>
      <c r="F25" s="68">
        <f t="shared" si="0"/>
        <v>1.7000000000000001E-2</v>
      </c>
      <c r="G25" s="69">
        <f>PRODUCT(C25,D25,E25)</f>
        <v>0.76500000000000001</v>
      </c>
    </row>
    <row r="26" spans="1:9" ht="16.5" customHeight="1" thickBot="1" x14ac:dyDescent="0.3">
      <c r="A26" s="63">
        <v>4</v>
      </c>
      <c r="B26" s="70" t="s">
        <v>38</v>
      </c>
      <c r="C26" s="71">
        <v>0.01</v>
      </c>
      <c r="D26" s="71">
        <v>850</v>
      </c>
      <c r="E26" s="26"/>
      <c r="F26" s="68">
        <f t="shared" si="0"/>
        <v>0.01</v>
      </c>
      <c r="G26" s="69">
        <f t="shared" ref="G26:G40" si="1">PRODUCT(C26,E26,D26)</f>
        <v>8.5</v>
      </c>
    </row>
    <row r="27" spans="1:9" ht="15.75" thickBot="1" x14ac:dyDescent="0.3">
      <c r="A27" s="63">
        <v>5</v>
      </c>
      <c r="B27" s="70" t="s">
        <v>39</v>
      </c>
      <c r="C27" s="71">
        <v>2.1999999999999999E-2</v>
      </c>
      <c r="D27" s="71">
        <v>115</v>
      </c>
      <c r="E27" s="26"/>
      <c r="F27" s="68">
        <f t="shared" si="0"/>
        <v>2.1999999999999999E-2</v>
      </c>
      <c r="G27" s="69">
        <f t="shared" si="1"/>
        <v>2.5299999999999998</v>
      </c>
    </row>
    <row r="28" spans="1:9" ht="15.75" thickBot="1" x14ac:dyDescent="0.3">
      <c r="A28" s="63">
        <v>6</v>
      </c>
      <c r="B28" s="70" t="s">
        <v>66</v>
      </c>
      <c r="C28" s="71">
        <v>0.1</v>
      </c>
      <c r="D28" s="71">
        <v>95</v>
      </c>
      <c r="E28" s="26"/>
      <c r="F28" s="68">
        <f t="shared" si="0"/>
        <v>0.1</v>
      </c>
      <c r="G28" s="69">
        <f t="shared" si="1"/>
        <v>9.5</v>
      </c>
    </row>
    <row r="29" spans="1:9" ht="15.75" thickBot="1" x14ac:dyDescent="0.3">
      <c r="A29" s="63">
        <v>7</v>
      </c>
      <c r="B29" s="70" t="s">
        <v>64</v>
      </c>
      <c r="C29" s="71">
        <v>1.6E-2</v>
      </c>
      <c r="D29" s="71">
        <v>60</v>
      </c>
      <c r="E29" s="26"/>
      <c r="F29" s="68">
        <f t="shared" si="0"/>
        <v>1.6E-2</v>
      </c>
      <c r="G29" s="69">
        <f t="shared" si="1"/>
        <v>0.96</v>
      </c>
    </row>
    <row r="30" spans="1:9" ht="15.75" thickBot="1" x14ac:dyDescent="0.3">
      <c r="A30" s="63">
        <v>8</v>
      </c>
      <c r="B30" s="70" t="s">
        <v>42</v>
      </c>
      <c r="C30" s="72">
        <v>0.05</v>
      </c>
      <c r="D30" s="71">
        <v>550</v>
      </c>
      <c r="E30" s="26"/>
      <c r="F30" s="68">
        <f t="shared" si="0"/>
        <v>0.05</v>
      </c>
      <c r="G30" s="69">
        <f t="shared" si="1"/>
        <v>27.5</v>
      </c>
    </row>
    <row r="31" spans="1:9" ht="15.75" thickBot="1" x14ac:dyDescent="0.3">
      <c r="A31" s="63">
        <v>9</v>
      </c>
      <c r="B31" s="70" t="s">
        <v>43</v>
      </c>
      <c r="C31" s="72">
        <v>0.1</v>
      </c>
      <c r="D31" s="72">
        <v>12</v>
      </c>
      <c r="E31" s="26"/>
      <c r="F31" s="68">
        <f t="shared" si="0"/>
        <v>0.1</v>
      </c>
      <c r="G31" s="69">
        <f t="shared" si="1"/>
        <v>1.2000000000000002</v>
      </c>
    </row>
    <row r="32" spans="1:9" ht="15.75" thickBot="1" x14ac:dyDescent="0.3">
      <c r="A32" s="63">
        <v>10</v>
      </c>
      <c r="B32" s="70" t="s">
        <v>19</v>
      </c>
      <c r="C32" s="71">
        <v>0.11</v>
      </c>
      <c r="D32" s="71">
        <v>66</v>
      </c>
      <c r="E32" s="26"/>
      <c r="F32" s="68">
        <f t="shared" si="0"/>
        <v>0.11</v>
      </c>
      <c r="G32" s="69">
        <f t="shared" si="1"/>
        <v>7.26</v>
      </c>
    </row>
    <row r="33" spans="1:7" ht="16.5" customHeight="1" thickBot="1" x14ac:dyDescent="0.3">
      <c r="A33" s="63">
        <v>11</v>
      </c>
      <c r="B33" s="70" t="s">
        <v>44</v>
      </c>
      <c r="C33" s="71">
        <v>6.0000000000000001E-3</v>
      </c>
      <c r="D33" s="72">
        <v>145</v>
      </c>
      <c r="E33" s="26"/>
      <c r="F33" s="68">
        <f t="shared" si="0"/>
        <v>6.0000000000000001E-3</v>
      </c>
      <c r="G33" s="69">
        <f t="shared" si="1"/>
        <v>0.87</v>
      </c>
    </row>
    <row r="34" spans="1:7" ht="15.75" thickBot="1" x14ac:dyDescent="0.3">
      <c r="A34" s="63">
        <v>12</v>
      </c>
      <c r="B34" s="70" t="s">
        <v>45</v>
      </c>
      <c r="C34" s="71">
        <v>0.1</v>
      </c>
      <c r="D34" s="71">
        <v>85</v>
      </c>
      <c r="E34" s="26"/>
      <c r="F34" s="68">
        <f t="shared" si="0"/>
        <v>0.1</v>
      </c>
      <c r="G34" s="69">
        <f t="shared" si="1"/>
        <v>8.5</v>
      </c>
    </row>
    <row r="35" spans="1:7" ht="15.75" thickBot="1" x14ac:dyDescent="0.3">
      <c r="A35" s="63">
        <v>13</v>
      </c>
      <c r="B35" s="70" t="s">
        <v>18</v>
      </c>
      <c r="C35" s="71">
        <v>1.6E-2</v>
      </c>
      <c r="D35" s="71">
        <v>250</v>
      </c>
      <c r="E35" s="26"/>
      <c r="F35" s="68">
        <f t="shared" si="0"/>
        <v>1.6E-2</v>
      </c>
      <c r="G35" s="69">
        <f t="shared" si="1"/>
        <v>4</v>
      </c>
    </row>
    <row r="36" spans="1:7" ht="15.75" thickBot="1" x14ac:dyDescent="0.3">
      <c r="A36" s="63">
        <v>14</v>
      </c>
      <c r="B36" s="70" t="s">
        <v>46</v>
      </c>
      <c r="C36" s="71">
        <v>0.01</v>
      </c>
      <c r="D36" s="71">
        <v>85</v>
      </c>
      <c r="E36" s="26"/>
      <c r="F36" s="68">
        <f t="shared" si="0"/>
        <v>0.01</v>
      </c>
      <c r="G36" s="69">
        <f t="shared" si="1"/>
        <v>0.85</v>
      </c>
    </row>
    <row r="37" spans="1:7" ht="15.75" thickBot="1" x14ac:dyDescent="0.3">
      <c r="A37" s="73">
        <v>15</v>
      </c>
      <c r="B37" s="70" t="s">
        <v>47</v>
      </c>
      <c r="C37" s="71">
        <v>0.04</v>
      </c>
      <c r="D37" s="71">
        <v>18</v>
      </c>
      <c r="E37" s="26"/>
      <c r="F37" s="75">
        <f t="shared" si="0"/>
        <v>0.04</v>
      </c>
      <c r="G37" s="76">
        <f t="shared" si="1"/>
        <v>0.72</v>
      </c>
    </row>
    <row r="38" spans="1:7" ht="24.75" customHeight="1" thickBot="1" x14ac:dyDescent="0.3">
      <c r="A38" s="77">
        <v>16</v>
      </c>
      <c r="B38" s="70" t="s">
        <v>48</v>
      </c>
      <c r="C38" s="71">
        <v>5.0000000000000001E-3</v>
      </c>
      <c r="D38" s="71">
        <v>187.5</v>
      </c>
      <c r="E38" s="26"/>
      <c r="F38" s="78">
        <f t="shared" si="0"/>
        <v>5.0000000000000001E-3</v>
      </c>
      <c r="G38" s="79">
        <f t="shared" si="1"/>
        <v>0.9375</v>
      </c>
    </row>
    <row r="39" spans="1:7" ht="15.75" thickBot="1" x14ac:dyDescent="0.3">
      <c r="A39" s="77">
        <v>17</v>
      </c>
      <c r="B39" s="70" t="s">
        <v>49</v>
      </c>
      <c r="C39" s="71">
        <v>3.0000000000000001E-3</v>
      </c>
      <c r="D39" s="71">
        <v>15</v>
      </c>
      <c r="E39" s="26"/>
      <c r="F39" s="78">
        <f t="shared" si="0"/>
        <v>3.0000000000000001E-3</v>
      </c>
      <c r="G39" s="81">
        <f t="shared" si="1"/>
        <v>4.4999999999999998E-2</v>
      </c>
    </row>
    <row r="40" spans="1:7" ht="15.75" thickBot="1" x14ac:dyDescent="0.3">
      <c r="A40" s="82">
        <v>18</v>
      </c>
      <c r="B40" s="70" t="s">
        <v>63</v>
      </c>
      <c r="C40" s="71">
        <v>0.02</v>
      </c>
      <c r="D40" s="71">
        <v>60</v>
      </c>
      <c r="E40" s="26"/>
      <c r="F40" s="78">
        <f t="shared" si="0"/>
        <v>0.02</v>
      </c>
      <c r="G40" s="69">
        <f t="shared" si="1"/>
        <v>1.2</v>
      </c>
    </row>
    <row r="41" spans="1:7" ht="16.5" thickBot="1" x14ac:dyDescent="0.3">
      <c r="A41" s="137" t="s">
        <v>50</v>
      </c>
      <c r="B41" s="138"/>
      <c r="C41" s="138"/>
      <c r="D41" s="83"/>
      <c r="E41" s="139"/>
      <c r="F41" s="140"/>
      <c r="G41" s="84">
        <f>SUM(G23:G40)</f>
        <v>86.652500000000003</v>
      </c>
    </row>
    <row r="42" spans="1:7" x14ac:dyDescent="0.25">
      <c r="A42" s="32"/>
    </row>
    <row r="43" spans="1:7" ht="15.75" x14ac:dyDescent="0.25">
      <c r="A43" s="8" t="s">
        <v>51</v>
      </c>
    </row>
    <row r="44" spans="1:7" ht="15.75" x14ac:dyDescent="0.25">
      <c r="A44" s="8" t="s">
        <v>52</v>
      </c>
    </row>
    <row r="45" spans="1:7" ht="15.75" x14ac:dyDescent="0.25">
      <c r="A45" s="8" t="s">
        <v>53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.69999998807907104" right="0.69999998807907104" top="0.75" bottom="0.75" header="0.30000001192092901" footer="0.30000001192092901"/>
  <pageSetup scale="8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K31" sqref="K31"/>
    </sheetView>
  </sheetViews>
  <sheetFormatPr defaultColWidth="12.140625" defaultRowHeight="15" customHeight="1" x14ac:dyDescent="0.25"/>
  <cols>
    <col min="1" max="1" width="4.140625" customWidth="1"/>
    <col min="2" max="2" width="23.85546875" customWidth="1"/>
  </cols>
  <sheetData>
    <row r="1" spans="1:9" ht="15.75" x14ac:dyDescent="0.25">
      <c r="E1" s="2" t="s">
        <v>101</v>
      </c>
    </row>
    <row r="2" spans="1:9" x14ac:dyDescent="0.25">
      <c r="H2" s="3"/>
      <c r="I2" s="4" t="s">
        <v>0</v>
      </c>
    </row>
    <row r="3" spans="1:9" x14ac:dyDescent="0.25">
      <c r="H3" s="3"/>
      <c r="I3" s="5" t="s">
        <v>102</v>
      </c>
    </row>
    <row r="4" spans="1:9" x14ac:dyDescent="0.25">
      <c r="H4" s="3"/>
      <c r="I4" s="119" t="s">
        <v>112</v>
      </c>
    </row>
    <row r="5" spans="1:9" ht="15.75" x14ac:dyDescent="0.25">
      <c r="B5" s="7" t="s">
        <v>99</v>
      </c>
    </row>
    <row r="6" spans="1:9" ht="15.75" x14ac:dyDescent="0.25">
      <c r="A6" s="85" t="s">
        <v>54</v>
      </c>
    </row>
    <row r="7" spans="1:9" ht="27.75" customHeight="1" x14ac:dyDescent="0.25">
      <c r="A7" s="142" t="s">
        <v>98</v>
      </c>
      <c r="B7" s="142" t="s">
        <v>4</v>
      </c>
      <c r="C7" s="142" t="s">
        <v>5</v>
      </c>
      <c r="D7" s="142" t="s">
        <v>6</v>
      </c>
      <c r="E7" s="142"/>
      <c r="F7" s="142"/>
      <c r="G7" s="142" t="s">
        <v>7</v>
      </c>
      <c r="H7" s="142" t="s">
        <v>8</v>
      </c>
      <c r="I7" s="142" t="s">
        <v>56</v>
      </c>
    </row>
    <row r="8" spans="1:9" x14ac:dyDescent="0.25">
      <c r="A8" s="142"/>
      <c r="B8" s="142"/>
      <c r="C8" s="142"/>
      <c r="D8" s="47" t="s">
        <v>10</v>
      </c>
      <c r="E8" s="47" t="s">
        <v>11</v>
      </c>
      <c r="F8" s="46" t="s">
        <v>12</v>
      </c>
      <c r="G8" s="142"/>
      <c r="H8" s="142"/>
      <c r="I8" s="142"/>
    </row>
    <row r="9" spans="1:9" ht="16.5" customHeight="1" x14ac:dyDescent="0.25">
      <c r="A9" s="46">
        <v>1</v>
      </c>
      <c r="B9" s="48" t="s">
        <v>13</v>
      </c>
      <c r="C9" s="48">
        <v>250</v>
      </c>
      <c r="D9" s="48">
        <v>5</v>
      </c>
      <c r="E9" s="48">
        <v>7</v>
      </c>
      <c r="F9" s="48">
        <v>12</v>
      </c>
      <c r="G9" s="48">
        <v>140</v>
      </c>
      <c r="H9" s="48">
        <v>6</v>
      </c>
      <c r="I9" s="48">
        <v>52</v>
      </c>
    </row>
    <row r="10" spans="1:9" ht="15.75" customHeight="1" x14ac:dyDescent="0.25">
      <c r="A10" s="46">
        <v>2</v>
      </c>
      <c r="B10" s="48" t="s">
        <v>14</v>
      </c>
      <c r="C10" s="48">
        <v>135</v>
      </c>
      <c r="D10" s="48">
        <v>8</v>
      </c>
      <c r="E10" s="48">
        <v>8</v>
      </c>
      <c r="F10" s="48">
        <v>30</v>
      </c>
      <c r="G10" s="48">
        <v>149</v>
      </c>
      <c r="H10" s="48">
        <v>19</v>
      </c>
      <c r="I10" s="48">
        <v>168</v>
      </c>
    </row>
    <row r="11" spans="1:9" x14ac:dyDescent="0.25">
      <c r="A11" s="46">
        <v>3</v>
      </c>
      <c r="B11" s="48" t="s">
        <v>59</v>
      </c>
      <c r="C11" s="48">
        <v>90</v>
      </c>
      <c r="D11" s="48">
        <v>14</v>
      </c>
      <c r="E11" s="48">
        <v>17</v>
      </c>
      <c r="F11" s="48">
        <v>7</v>
      </c>
      <c r="G11" s="48">
        <v>168</v>
      </c>
      <c r="H11" s="48"/>
      <c r="I11" s="48">
        <v>56</v>
      </c>
    </row>
    <row r="12" spans="1:9" ht="33.75" customHeight="1" x14ac:dyDescent="0.25">
      <c r="A12" s="46">
        <v>4</v>
      </c>
      <c r="B12" s="48" t="s">
        <v>60</v>
      </c>
      <c r="C12" s="48">
        <v>60</v>
      </c>
      <c r="D12" s="48">
        <v>1</v>
      </c>
      <c r="E12" s="48">
        <v>5</v>
      </c>
      <c r="F12" s="48">
        <v>5</v>
      </c>
      <c r="G12" s="48">
        <v>52</v>
      </c>
      <c r="H12" s="48">
        <v>14</v>
      </c>
      <c r="I12" s="48">
        <v>20</v>
      </c>
    </row>
    <row r="13" spans="1:9" x14ac:dyDescent="0.25">
      <c r="A13" s="46">
        <v>5</v>
      </c>
      <c r="B13" s="48" t="s">
        <v>61</v>
      </c>
      <c r="C13" s="48">
        <v>100</v>
      </c>
      <c r="D13" s="48">
        <v>2</v>
      </c>
      <c r="E13" s="48">
        <v>1</v>
      </c>
      <c r="F13" s="48">
        <v>21</v>
      </c>
      <c r="G13" s="48">
        <v>96</v>
      </c>
      <c r="H13" s="48">
        <v>11</v>
      </c>
      <c r="I13" s="48">
        <v>368</v>
      </c>
    </row>
    <row r="14" spans="1:9" x14ac:dyDescent="0.25">
      <c r="A14" s="46">
        <v>6</v>
      </c>
      <c r="B14" s="48" t="s">
        <v>62</v>
      </c>
      <c r="C14" s="48">
        <v>200</v>
      </c>
      <c r="D14" s="48">
        <v>1</v>
      </c>
      <c r="E14" s="48"/>
      <c r="F14" s="48">
        <v>25</v>
      </c>
      <c r="G14" s="48">
        <v>110</v>
      </c>
      <c r="H14" s="48">
        <v>8</v>
      </c>
      <c r="I14" s="48">
        <v>399</v>
      </c>
    </row>
    <row r="15" spans="1:9" x14ac:dyDescent="0.25">
      <c r="A15" s="46">
        <v>7</v>
      </c>
      <c r="B15" s="48" t="s">
        <v>19</v>
      </c>
      <c r="C15" s="48">
        <v>100</v>
      </c>
      <c r="D15" s="48">
        <v>2</v>
      </c>
      <c r="E15" s="48">
        <v>1</v>
      </c>
      <c r="F15" s="48">
        <v>15</v>
      </c>
      <c r="G15" s="48">
        <v>77</v>
      </c>
      <c r="H15" s="48">
        <v>5</v>
      </c>
      <c r="I15" s="48">
        <v>1</v>
      </c>
    </row>
    <row r="16" spans="1:9" ht="15.75" customHeight="1" x14ac:dyDescent="0.25">
      <c r="A16" s="153" t="s">
        <v>20</v>
      </c>
      <c r="B16" s="153"/>
      <c r="C16" s="86"/>
      <c r="D16" s="86"/>
      <c r="E16" s="86"/>
      <c r="F16" s="86"/>
      <c r="G16" s="86">
        <v>792</v>
      </c>
      <c r="H16" s="86"/>
      <c r="I16" s="86"/>
    </row>
    <row r="17" spans="1:9" x14ac:dyDescent="0.25">
      <c r="A17" s="87"/>
    </row>
    <row r="18" spans="1:9" ht="18.75" x14ac:dyDescent="0.3">
      <c r="A18" s="88" t="s">
        <v>21</v>
      </c>
      <c r="B18" s="89"/>
      <c r="G18" s="90"/>
      <c r="H18" s="17"/>
      <c r="I18" s="17"/>
    </row>
    <row r="19" spans="1:9" ht="15" customHeight="1" x14ac:dyDescent="0.25">
      <c r="A19" s="156" t="s">
        <v>22</v>
      </c>
      <c r="B19" s="91" t="s">
        <v>23</v>
      </c>
      <c r="C19" s="156" t="s">
        <v>24</v>
      </c>
      <c r="D19" s="91" t="s">
        <v>25</v>
      </c>
      <c r="E19" s="156" t="s">
        <v>26</v>
      </c>
      <c r="F19" s="92" t="s">
        <v>27</v>
      </c>
      <c r="G19" s="93" t="s">
        <v>28</v>
      </c>
    </row>
    <row r="20" spans="1:9" ht="57" x14ac:dyDescent="0.25">
      <c r="A20" s="157"/>
      <c r="B20" s="55" t="s">
        <v>29</v>
      </c>
      <c r="C20" s="149"/>
      <c r="D20" s="55" t="s">
        <v>30</v>
      </c>
      <c r="E20" s="149"/>
      <c r="F20" s="55" t="s">
        <v>29</v>
      </c>
      <c r="G20" s="94" t="s">
        <v>31</v>
      </c>
    </row>
    <row r="21" spans="1:9" x14ac:dyDescent="0.25">
      <c r="A21" s="157"/>
      <c r="B21" s="55"/>
      <c r="C21" s="149"/>
      <c r="D21" s="57"/>
      <c r="E21" s="149"/>
      <c r="F21" s="55"/>
      <c r="G21" s="95"/>
    </row>
    <row r="22" spans="1:9" x14ac:dyDescent="0.25">
      <c r="A22" s="60"/>
      <c r="B22" s="60"/>
      <c r="C22" s="61" t="s">
        <v>32</v>
      </c>
      <c r="D22" s="61" t="s">
        <v>33</v>
      </c>
      <c r="E22" s="61" t="s">
        <v>34</v>
      </c>
      <c r="F22" s="61" t="s">
        <v>32</v>
      </c>
      <c r="G22" s="61" t="s">
        <v>33</v>
      </c>
    </row>
    <row r="23" spans="1:9" ht="15.75" thickBot="1" x14ac:dyDescent="0.3">
      <c r="A23" s="68">
        <v>1</v>
      </c>
      <c r="B23" s="64" t="s">
        <v>35</v>
      </c>
      <c r="C23" s="66">
        <v>7.0999999999999994E-2</v>
      </c>
      <c r="D23" s="66">
        <v>45</v>
      </c>
      <c r="E23" s="26">
        <v>83</v>
      </c>
      <c r="F23" s="68">
        <f>PRODUCT(C23,E23)</f>
        <v>5.8929999999999998</v>
      </c>
      <c r="G23" s="68">
        <f>PRODUCT(C23:D23,E23)</f>
        <v>265.185</v>
      </c>
    </row>
    <row r="24" spans="1:9" ht="15.75" thickBot="1" x14ac:dyDescent="0.3">
      <c r="A24" s="68">
        <v>2</v>
      </c>
      <c r="B24" s="70" t="s">
        <v>36</v>
      </c>
      <c r="C24" s="71">
        <v>2.7E-2</v>
      </c>
      <c r="D24" s="71">
        <v>35</v>
      </c>
      <c r="E24" s="26">
        <v>83</v>
      </c>
      <c r="F24" s="68">
        <f>PRODUCT(C24,E24)</f>
        <v>2.2410000000000001</v>
      </c>
      <c r="G24" s="68">
        <f>PRODUCT(C24,D24,E24)</f>
        <v>78.435000000000002</v>
      </c>
    </row>
    <row r="25" spans="1:9" ht="15.75" thickBot="1" x14ac:dyDescent="0.3">
      <c r="A25" s="68">
        <v>3</v>
      </c>
      <c r="B25" s="70" t="s">
        <v>37</v>
      </c>
      <c r="C25" s="71">
        <v>0.03</v>
      </c>
      <c r="D25" s="71">
        <v>45</v>
      </c>
      <c r="E25" s="26">
        <v>83</v>
      </c>
      <c r="F25" s="68">
        <f t="shared" ref="F25:F39" si="0">PRODUCT(C25,E25)</f>
        <v>2.4899999999999998</v>
      </c>
      <c r="G25" s="68">
        <f>PRODUCT(C25,D25,E25)</f>
        <v>112.04999999999998</v>
      </c>
    </row>
    <row r="26" spans="1:9" ht="16.5" customHeight="1" thickBot="1" x14ac:dyDescent="0.3">
      <c r="A26" s="68">
        <v>4</v>
      </c>
      <c r="B26" s="70" t="s">
        <v>38</v>
      </c>
      <c r="C26" s="71">
        <v>1.2999999999999999E-2</v>
      </c>
      <c r="D26" s="71">
        <v>850</v>
      </c>
      <c r="E26" s="26">
        <v>83</v>
      </c>
      <c r="F26" s="68">
        <f t="shared" si="0"/>
        <v>1.079</v>
      </c>
      <c r="G26" s="68">
        <f t="shared" ref="G26:G40" si="1">PRODUCT(C26,E26,D26)</f>
        <v>917.15</v>
      </c>
    </row>
    <row r="27" spans="1:9" ht="15.75" thickBot="1" x14ac:dyDescent="0.3">
      <c r="A27" s="68">
        <v>5</v>
      </c>
      <c r="B27" s="70" t="s">
        <v>41</v>
      </c>
      <c r="C27" s="71">
        <v>4.4999999999999998E-2</v>
      </c>
      <c r="D27" s="71">
        <v>60</v>
      </c>
      <c r="E27" s="26">
        <v>83</v>
      </c>
      <c r="F27" s="68">
        <f t="shared" si="0"/>
        <v>3.7349999999999999</v>
      </c>
      <c r="G27" s="68">
        <f t="shared" si="1"/>
        <v>224.1</v>
      </c>
    </row>
    <row r="28" spans="1:9" ht="15.75" thickBot="1" x14ac:dyDescent="0.3">
      <c r="A28" s="68">
        <v>6</v>
      </c>
      <c r="B28" s="70" t="s">
        <v>40</v>
      </c>
      <c r="C28" s="71">
        <v>5.1999999999999998E-3</v>
      </c>
      <c r="D28" s="71">
        <v>225</v>
      </c>
      <c r="E28" s="26">
        <v>83</v>
      </c>
      <c r="F28" s="68">
        <f t="shared" si="0"/>
        <v>0.43159999999999998</v>
      </c>
      <c r="G28" s="68">
        <f t="shared" si="1"/>
        <v>97.11</v>
      </c>
    </row>
    <row r="29" spans="1:9" ht="15.75" thickBot="1" x14ac:dyDescent="0.3">
      <c r="A29" s="68">
        <v>7</v>
      </c>
      <c r="B29" s="70" t="s">
        <v>39</v>
      </c>
      <c r="C29" s="71">
        <v>1.6E-2</v>
      </c>
      <c r="D29" s="71">
        <v>60</v>
      </c>
      <c r="E29" s="26">
        <v>83</v>
      </c>
      <c r="F29" s="68">
        <f t="shared" si="0"/>
        <v>1.3280000000000001</v>
      </c>
      <c r="G29" s="68">
        <f t="shared" si="1"/>
        <v>79.680000000000007</v>
      </c>
    </row>
    <row r="30" spans="1:9" ht="15.75" thickBot="1" x14ac:dyDescent="0.3">
      <c r="A30" s="68">
        <v>8</v>
      </c>
      <c r="B30" s="70" t="s">
        <v>65</v>
      </c>
      <c r="C30" s="72">
        <v>5.5E-2</v>
      </c>
      <c r="D30" s="71">
        <v>200</v>
      </c>
      <c r="E30" s="26">
        <v>83</v>
      </c>
      <c r="F30" s="68">
        <f t="shared" si="0"/>
        <v>4.5650000000000004</v>
      </c>
      <c r="G30" s="68">
        <f t="shared" si="1"/>
        <v>913.00000000000011</v>
      </c>
    </row>
    <row r="31" spans="1:9" ht="15.75" thickBot="1" x14ac:dyDescent="0.3">
      <c r="A31" s="68">
        <v>9</v>
      </c>
      <c r="B31" s="70" t="s">
        <v>19</v>
      </c>
      <c r="C31" s="71">
        <v>0.1</v>
      </c>
      <c r="D31" s="71">
        <v>30</v>
      </c>
      <c r="E31" s="26">
        <v>83</v>
      </c>
      <c r="F31" s="68">
        <f t="shared" si="0"/>
        <v>8.3000000000000007</v>
      </c>
      <c r="G31" s="68">
        <f t="shared" si="1"/>
        <v>249.00000000000003</v>
      </c>
    </row>
    <row r="32" spans="1:9" ht="15.75" thickBot="1" x14ac:dyDescent="0.3">
      <c r="A32" s="68">
        <v>10</v>
      </c>
      <c r="B32" s="70" t="s">
        <v>44</v>
      </c>
      <c r="C32" s="71">
        <v>0.01</v>
      </c>
      <c r="D32" s="72">
        <v>145</v>
      </c>
      <c r="E32" s="26">
        <v>83</v>
      </c>
      <c r="F32" s="68">
        <f t="shared" si="0"/>
        <v>0.83000000000000007</v>
      </c>
      <c r="G32" s="68">
        <f t="shared" si="1"/>
        <v>120.35000000000001</v>
      </c>
    </row>
    <row r="33" spans="1:7" ht="16.5" customHeight="1" thickBot="1" x14ac:dyDescent="0.3">
      <c r="A33" s="68">
        <v>11</v>
      </c>
      <c r="B33" s="70" t="s">
        <v>61</v>
      </c>
      <c r="C33" s="71">
        <v>0.1</v>
      </c>
      <c r="D33" s="71">
        <v>150</v>
      </c>
      <c r="E33" s="26">
        <v>83</v>
      </c>
      <c r="F33" s="68">
        <f t="shared" si="0"/>
        <v>8.3000000000000007</v>
      </c>
      <c r="G33" s="68">
        <f t="shared" si="1"/>
        <v>1245</v>
      </c>
    </row>
    <row r="34" spans="1:7" ht="15.75" thickBot="1" x14ac:dyDescent="0.3">
      <c r="A34" s="68">
        <v>12</v>
      </c>
      <c r="B34" s="70" t="s">
        <v>62</v>
      </c>
      <c r="C34" s="71">
        <v>0.2</v>
      </c>
      <c r="D34" s="71">
        <v>76.599999999999994</v>
      </c>
      <c r="E34" s="26">
        <v>83</v>
      </c>
      <c r="F34" s="68">
        <f t="shared" si="0"/>
        <v>16.600000000000001</v>
      </c>
      <c r="G34" s="68">
        <f t="shared" si="1"/>
        <v>1271.56</v>
      </c>
    </row>
    <row r="35" spans="1:7" ht="15.75" thickBot="1" x14ac:dyDescent="0.3">
      <c r="A35" s="68">
        <v>13</v>
      </c>
      <c r="B35" s="70" t="s">
        <v>46</v>
      </c>
      <c r="C35" s="71">
        <v>2E-3</v>
      </c>
      <c r="D35" s="71">
        <v>85</v>
      </c>
      <c r="E35" s="26">
        <v>83</v>
      </c>
      <c r="F35" s="68">
        <f t="shared" si="0"/>
        <v>0.16600000000000001</v>
      </c>
      <c r="G35" s="68">
        <f t="shared" si="1"/>
        <v>14.110000000000001</v>
      </c>
    </row>
    <row r="36" spans="1:7" ht="15.75" thickBot="1" x14ac:dyDescent="0.3">
      <c r="A36" s="68">
        <v>14</v>
      </c>
      <c r="B36" s="70" t="s">
        <v>47</v>
      </c>
      <c r="C36" s="71">
        <v>0.04</v>
      </c>
      <c r="D36" s="71">
        <v>18</v>
      </c>
      <c r="E36" s="26">
        <v>83</v>
      </c>
      <c r="F36" s="68">
        <f t="shared" si="0"/>
        <v>3.3200000000000003</v>
      </c>
      <c r="G36" s="68">
        <f t="shared" si="1"/>
        <v>59.760000000000005</v>
      </c>
    </row>
    <row r="37" spans="1:7" ht="15.75" thickBot="1" x14ac:dyDescent="0.3">
      <c r="A37" s="75">
        <v>15</v>
      </c>
      <c r="B37" s="70" t="s">
        <v>67</v>
      </c>
      <c r="C37" s="71">
        <v>5.0000000000000001E-3</v>
      </c>
      <c r="D37" s="71">
        <v>212.5</v>
      </c>
      <c r="E37" s="26">
        <v>83</v>
      </c>
      <c r="F37" s="75">
        <f t="shared" si="0"/>
        <v>0.41500000000000004</v>
      </c>
      <c r="G37" s="75">
        <f t="shared" si="1"/>
        <v>88.187500000000014</v>
      </c>
    </row>
    <row r="38" spans="1:7" ht="15.75" thickBot="1" x14ac:dyDescent="0.3">
      <c r="A38" s="96">
        <v>16</v>
      </c>
      <c r="B38" s="70" t="s">
        <v>49</v>
      </c>
      <c r="C38" s="71">
        <v>2E-3</v>
      </c>
      <c r="D38" s="71">
        <v>15</v>
      </c>
      <c r="E38" s="26">
        <v>83</v>
      </c>
      <c r="F38" s="78">
        <f t="shared" si="0"/>
        <v>0.16600000000000001</v>
      </c>
      <c r="G38" s="70">
        <f t="shared" si="1"/>
        <v>2.4900000000000002</v>
      </c>
    </row>
    <row r="39" spans="1:7" ht="15.75" thickBot="1" x14ac:dyDescent="0.3">
      <c r="A39" s="78">
        <v>17</v>
      </c>
      <c r="B39" s="70" t="s">
        <v>68</v>
      </c>
      <c r="C39" s="71">
        <v>4.0000000000000001E-3</v>
      </c>
      <c r="D39" s="71">
        <v>45</v>
      </c>
      <c r="E39" s="26">
        <v>83</v>
      </c>
      <c r="F39" s="78">
        <f t="shared" si="0"/>
        <v>0.33200000000000002</v>
      </c>
      <c r="G39" s="97">
        <f t="shared" si="1"/>
        <v>14.940000000000001</v>
      </c>
    </row>
    <row r="40" spans="1:7" x14ac:dyDescent="0.25">
      <c r="A40" s="97">
        <v>18</v>
      </c>
      <c r="B40" s="70"/>
      <c r="C40" s="71"/>
      <c r="D40" s="71"/>
      <c r="E40" s="74"/>
      <c r="F40" s="78"/>
      <c r="G40" s="68">
        <f t="shared" si="1"/>
        <v>0</v>
      </c>
    </row>
    <row r="41" spans="1:7" ht="15.75" x14ac:dyDescent="0.25">
      <c r="A41" s="152" t="s">
        <v>50</v>
      </c>
      <c r="B41" s="153"/>
      <c r="C41" s="153"/>
      <c r="D41" s="98"/>
      <c r="E41" s="154"/>
      <c r="F41" s="155"/>
      <c r="G41" s="99">
        <f>SUM(G23:G40)</f>
        <v>5752.1074999999983</v>
      </c>
    </row>
    <row r="42" spans="1:7" x14ac:dyDescent="0.25">
      <c r="A42" s="100"/>
    </row>
    <row r="43" spans="1:7" ht="15.75" x14ac:dyDescent="0.25">
      <c r="A43" s="8" t="s">
        <v>51</v>
      </c>
    </row>
    <row r="44" spans="1:7" ht="15.75" x14ac:dyDescent="0.25">
      <c r="A44" s="8" t="s">
        <v>52</v>
      </c>
    </row>
    <row r="45" spans="1:7" ht="15.75" x14ac:dyDescent="0.25">
      <c r="A45" s="8" t="s">
        <v>53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.69999998807907104" right="0.69999998807907104" top="0.75" bottom="0.75" header="0.30000001192092901" footer="0.30000001192092901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4" workbookViewId="0">
      <selection activeCell="J20" sqref="J20"/>
    </sheetView>
  </sheetViews>
  <sheetFormatPr defaultColWidth="12.140625" defaultRowHeight="15" customHeight="1" x14ac:dyDescent="0.25"/>
  <cols>
    <col min="1" max="1" width="4.7109375" customWidth="1"/>
    <col min="2" max="2" width="21.5703125" customWidth="1"/>
    <col min="4" max="4" width="15.42578125" customWidth="1"/>
  </cols>
  <sheetData>
    <row r="1" spans="1:9" ht="15.75" x14ac:dyDescent="0.25">
      <c r="E1" s="2" t="s">
        <v>101</v>
      </c>
    </row>
    <row r="2" spans="1:9" x14ac:dyDescent="0.25">
      <c r="H2" s="3"/>
      <c r="I2" s="4" t="s">
        <v>0</v>
      </c>
    </row>
    <row r="3" spans="1:9" x14ac:dyDescent="0.25">
      <c r="H3" s="3"/>
      <c r="I3" s="5" t="s">
        <v>102</v>
      </c>
    </row>
    <row r="4" spans="1:9" x14ac:dyDescent="0.25">
      <c r="H4" s="3"/>
      <c r="I4" s="119" t="s">
        <v>104</v>
      </c>
    </row>
    <row r="5" spans="1:9" ht="15.75" x14ac:dyDescent="0.25">
      <c r="B5" s="7" t="s">
        <v>99</v>
      </c>
    </row>
    <row r="6" spans="1:9" ht="15.75" x14ac:dyDescent="0.25">
      <c r="A6" s="85" t="s">
        <v>69</v>
      </c>
    </row>
    <row r="7" spans="1:9" ht="27.75" customHeight="1" x14ac:dyDescent="0.25">
      <c r="A7" s="142" t="s">
        <v>98</v>
      </c>
      <c r="B7" s="142" t="s">
        <v>4</v>
      </c>
      <c r="C7" s="142" t="s">
        <v>5</v>
      </c>
      <c r="D7" s="142" t="s">
        <v>6</v>
      </c>
      <c r="E7" s="142"/>
      <c r="F7" s="142"/>
      <c r="G7" s="142" t="s">
        <v>7</v>
      </c>
      <c r="H7" s="142" t="s">
        <v>8</v>
      </c>
      <c r="I7" s="142" t="s">
        <v>9</v>
      </c>
    </row>
    <row r="8" spans="1:9" x14ac:dyDescent="0.25">
      <c r="A8" s="142"/>
      <c r="B8" s="142"/>
      <c r="C8" s="142"/>
      <c r="D8" s="47" t="s">
        <v>10</v>
      </c>
      <c r="E8" s="47" t="s">
        <v>11</v>
      </c>
      <c r="F8" s="46" t="s">
        <v>12</v>
      </c>
      <c r="G8" s="142"/>
      <c r="H8" s="142"/>
      <c r="I8" s="142"/>
    </row>
    <row r="9" spans="1:9" ht="16.5" customHeight="1" x14ac:dyDescent="0.25">
      <c r="A9" s="46">
        <v>1</v>
      </c>
      <c r="B9" s="48" t="s">
        <v>70</v>
      </c>
      <c r="C9" s="48">
        <v>250</v>
      </c>
      <c r="D9" s="48">
        <v>8</v>
      </c>
      <c r="E9" s="48">
        <v>2</v>
      </c>
      <c r="F9" s="48">
        <v>23</v>
      </c>
      <c r="G9" s="48">
        <v>140</v>
      </c>
      <c r="H9" s="48">
        <v>6</v>
      </c>
      <c r="I9" s="48">
        <v>214</v>
      </c>
    </row>
    <row r="10" spans="1:9" ht="15.75" customHeight="1" x14ac:dyDescent="0.25">
      <c r="A10" s="46">
        <v>2</v>
      </c>
      <c r="B10" s="48" t="s">
        <v>78</v>
      </c>
      <c r="C10" s="48">
        <v>150</v>
      </c>
      <c r="D10" s="48">
        <v>8</v>
      </c>
      <c r="E10" s="48">
        <v>8</v>
      </c>
      <c r="F10" s="48">
        <v>37</v>
      </c>
      <c r="G10" s="48">
        <v>259</v>
      </c>
      <c r="H10" s="48">
        <v>21</v>
      </c>
      <c r="I10" s="48">
        <v>169</v>
      </c>
    </row>
    <row r="11" spans="1:9" x14ac:dyDescent="0.25">
      <c r="A11" s="46">
        <v>3</v>
      </c>
      <c r="B11" s="48" t="s">
        <v>79</v>
      </c>
      <c r="C11" s="48">
        <v>90</v>
      </c>
      <c r="D11" s="48">
        <v>12</v>
      </c>
      <c r="E11" s="48">
        <v>9</v>
      </c>
      <c r="F11" s="48">
        <v>7</v>
      </c>
      <c r="G11" s="48">
        <v>162</v>
      </c>
      <c r="H11" s="48"/>
      <c r="I11" s="48">
        <v>277</v>
      </c>
    </row>
    <row r="12" spans="1:9" ht="33.75" customHeight="1" x14ac:dyDescent="0.25">
      <c r="A12" s="46">
        <v>4</v>
      </c>
      <c r="B12" s="48" t="s">
        <v>16</v>
      </c>
      <c r="C12" s="48">
        <v>60</v>
      </c>
      <c r="D12" s="48">
        <v>1</v>
      </c>
      <c r="E12" s="48">
        <v>5</v>
      </c>
      <c r="F12" s="48">
        <v>5</v>
      </c>
      <c r="G12" s="48">
        <v>52</v>
      </c>
      <c r="H12" s="48">
        <v>14</v>
      </c>
      <c r="I12" s="48">
        <v>20</v>
      </c>
    </row>
    <row r="13" spans="1:9" x14ac:dyDescent="0.25">
      <c r="A13" s="46">
        <v>5</v>
      </c>
      <c r="B13" s="48" t="s">
        <v>17</v>
      </c>
      <c r="C13" s="48">
        <v>100</v>
      </c>
      <c r="D13" s="48"/>
      <c r="E13" s="48"/>
      <c r="F13" s="48">
        <v>10</v>
      </c>
      <c r="G13" s="48">
        <v>41</v>
      </c>
      <c r="H13" s="48">
        <v>10</v>
      </c>
      <c r="I13" s="48">
        <v>368</v>
      </c>
    </row>
    <row r="14" spans="1:9" x14ac:dyDescent="0.25">
      <c r="A14" s="46">
        <v>6</v>
      </c>
      <c r="B14" s="48" t="s">
        <v>18</v>
      </c>
      <c r="C14" s="48">
        <v>200</v>
      </c>
      <c r="D14" s="48"/>
      <c r="E14" s="48"/>
      <c r="F14" s="48">
        <v>24</v>
      </c>
      <c r="G14" s="48">
        <v>103</v>
      </c>
      <c r="H14" s="48"/>
      <c r="I14" s="48">
        <v>376</v>
      </c>
    </row>
    <row r="15" spans="1:9" x14ac:dyDescent="0.25">
      <c r="A15" s="46">
        <v>7</v>
      </c>
      <c r="B15" s="48" t="s">
        <v>19</v>
      </c>
      <c r="C15" s="48">
        <v>100</v>
      </c>
      <c r="D15" s="48">
        <v>2</v>
      </c>
      <c r="E15" s="48">
        <v>1</v>
      </c>
      <c r="F15" s="48">
        <v>15</v>
      </c>
      <c r="G15" s="48">
        <v>77</v>
      </c>
      <c r="H15" s="48">
        <v>5</v>
      </c>
      <c r="I15" s="48">
        <v>1</v>
      </c>
    </row>
    <row r="16" spans="1:9" ht="15.75" customHeight="1" x14ac:dyDescent="0.25">
      <c r="A16" s="153" t="s">
        <v>20</v>
      </c>
      <c r="B16" s="153"/>
      <c r="C16" s="86"/>
      <c r="D16" s="86"/>
      <c r="E16" s="86"/>
      <c r="F16" s="86"/>
      <c r="G16" s="86">
        <v>834</v>
      </c>
      <c r="H16" s="86"/>
      <c r="I16" s="86"/>
    </row>
    <row r="17" spans="1:9" x14ac:dyDescent="0.25">
      <c r="A17" s="87"/>
    </row>
    <row r="18" spans="1:9" ht="18.75" x14ac:dyDescent="0.3">
      <c r="A18" s="88" t="s">
        <v>21</v>
      </c>
      <c r="B18" s="89"/>
      <c r="G18" s="90"/>
      <c r="H18" s="17"/>
      <c r="I18" s="17"/>
    </row>
    <row r="19" spans="1:9" ht="15" customHeight="1" x14ac:dyDescent="0.25">
      <c r="A19" s="156" t="s">
        <v>22</v>
      </c>
      <c r="B19" s="91" t="s">
        <v>23</v>
      </c>
      <c r="C19" s="156" t="s">
        <v>24</v>
      </c>
      <c r="D19" s="91" t="s">
        <v>25</v>
      </c>
      <c r="E19" s="156" t="s">
        <v>26</v>
      </c>
      <c r="F19" s="92" t="s">
        <v>27</v>
      </c>
      <c r="G19" s="93" t="s">
        <v>28</v>
      </c>
    </row>
    <row r="20" spans="1:9" ht="57" x14ac:dyDescent="0.25">
      <c r="A20" s="157"/>
      <c r="B20" s="55" t="s">
        <v>29</v>
      </c>
      <c r="C20" s="149"/>
      <c r="D20" s="55" t="s">
        <v>30</v>
      </c>
      <c r="E20" s="149"/>
      <c r="F20" s="55" t="s">
        <v>29</v>
      </c>
      <c r="G20" s="94" t="s">
        <v>31</v>
      </c>
    </row>
    <row r="21" spans="1:9" x14ac:dyDescent="0.25">
      <c r="A21" s="157"/>
      <c r="B21" s="55"/>
      <c r="C21" s="149"/>
      <c r="D21" s="57"/>
      <c r="E21" s="149"/>
      <c r="F21" s="55"/>
      <c r="G21" s="95"/>
    </row>
    <row r="22" spans="1:9" x14ac:dyDescent="0.25">
      <c r="A22" s="60"/>
      <c r="B22" s="60"/>
      <c r="C22" s="61" t="s">
        <v>32</v>
      </c>
      <c r="D22" s="61" t="s">
        <v>33</v>
      </c>
      <c r="E22" s="61" t="s">
        <v>34</v>
      </c>
      <c r="F22" s="61" t="s">
        <v>32</v>
      </c>
      <c r="G22" s="61" t="s">
        <v>33</v>
      </c>
    </row>
    <row r="23" spans="1:9" ht="15.75" thickBot="1" x14ac:dyDescent="0.3">
      <c r="A23" s="68">
        <v>1</v>
      </c>
      <c r="B23" s="64" t="s">
        <v>35</v>
      </c>
      <c r="C23" s="65">
        <v>4.9000000000000002E-2</v>
      </c>
      <c r="D23" s="66">
        <v>45</v>
      </c>
      <c r="E23" s="26">
        <v>83</v>
      </c>
      <c r="F23" s="68">
        <f t="shared" ref="F23:F39" si="0">PRODUCT(C23,E23)</f>
        <v>4.0670000000000002</v>
      </c>
      <c r="G23" s="68">
        <f>PRODUCT(C23:D23,E23)</f>
        <v>183.01500000000001</v>
      </c>
    </row>
    <row r="24" spans="1:9" ht="15.75" thickBot="1" x14ac:dyDescent="0.3">
      <c r="A24" s="68">
        <v>2</v>
      </c>
      <c r="B24" s="70" t="s">
        <v>36</v>
      </c>
      <c r="C24" s="71">
        <v>2.5000000000000001E-2</v>
      </c>
      <c r="D24" s="71">
        <v>35</v>
      </c>
      <c r="E24" s="26">
        <v>83</v>
      </c>
      <c r="F24" s="68">
        <f t="shared" si="0"/>
        <v>2.0750000000000002</v>
      </c>
      <c r="G24" s="68">
        <f>PRODUCT(C24,D24,E24)</f>
        <v>72.625</v>
      </c>
    </row>
    <row r="25" spans="1:9" ht="15.75" thickBot="1" x14ac:dyDescent="0.3">
      <c r="A25" s="68">
        <v>3</v>
      </c>
      <c r="B25" s="70" t="s">
        <v>37</v>
      </c>
      <c r="C25" s="71">
        <v>3.1E-2</v>
      </c>
      <c r="D25" s="71">
        <v>45</v>
      </c>
      <c r="E25" s="26">
        <v>83</v>
      </c>
      <c r="F25" s="68">
        <f t="shared" si="0"/>
        <v>2.573</v>
      </c>
      <c r="G25" s="68">
        <f>PRODUCT(C25,D25,E25)</f>
        <v>115.785</v>
      </c>
    </row>
    <row r="26" spans="1:9" ht="16.5" customHeight="1" thickBot="1" x14ac:dyDescent="0.3">
      <c r="A26" s="68">
        <v>4</v>
      </c>
      <c r="B26" s="70" t="s">
        <v>38</v>
      </c>
      <c r="C26" s="71">
        <v>5.0000000000000001E-3</v>
      </c>
      <c r="D26" s="71">
        <v>850</v>
      </c>
      <c r="E26" s="26">
        <v>83</v>
      </c>
      <c r="F26" s="68">
        <f t="shared" si="0"/>
        <v>0.41500000000000004</v>
      </c>
      <c r="G26" s="68">
        <f t="shared" ref="G26:G40" si="1">PRODUCT(C26,E26,D26)</f>
        <v>352.75000000000006</v>
      </c>
    </row>
    <row r="27" spans="1:9" ht="15.75" thickBot="1" x14ac:dyDescent="0.3">
      <c r="A27" s="68">
        <v>5</v>
      </c>
      <c r="B27" s="70" t="s">
        <v>42</v>
      </c>
      <c r="C27" s="71">
        <v>0.05</v>
      </c>
      <c r="D27" s="71">
        <v>550</v>
      </c>
      <c r="E27" s="26">
        <v>83</v>
      </c>
      <c r="F27" s="68">
        <f t="shared" si="0"/>
        <v>4.1500000000000004</v>
      </c>
      <c r="G27" s="68">
        <f t="shared" si="1"/>
        <v>2282.5</v>
      </c>
    </row>
    <row r="28" spans="1:9" ht="15.75" thickBot="1" x14ac:dyDescent="0.3">
      <c r="A28" s="68">
        <v>6</v>
      </c>
      <c r="B28" s="70" t="s">
        <v>40</v>
      </c>
      <c r="C28" s="71">
        <v>3.0000000000000001E-3</v>
      </c>
      <c r="D28" s="71">
        <v>225</v>
      </c>
      <c r="E28" s="26">
        <v>83</v>
      </c>
      <c r="F28" s="68">
        <f t="shared" si="0"/>
        <v>0.249</v>
      </c>
      <c r="G28" s="68">
        <f t="shared" si="1"/>
        <v>56.024999999999999</v>
      </c>
    </row>
    <row r="29" spans="1:9" ht="15.75" thickBot="1" x14ac:dyDescent="0.3">
      <c r="A29" s="68">
        <v>7</v>
      </c>
      <c r="B29" s="70" t="s">
        <v>19</v>
      </c>
      <c r="C29" s="71">
        <v>0.112</v>
      </c>
      <c r="D29" s="71">
        <v>66</v>
      </c>
      <c r="E29" s="26">
        <v>83</v>
      </c>
      <c r="F29" s="68">
        <f t="shared" si="0"/>
        <v>9.2959999999999994</v>
      </c>
      <c r="G29" s="68">
        <f t="shared" si="1"/>
        <v>613.53599999999994</v>
      </c>
    </row>
    <row r="30" spans="1:9" ht="14.25" customHeight="1" thickBot="1" x14ac:dyDescent="0.3">
      <c r="A30" s="68">
        <v>8</v>
      </c>
      <c r="B30" s="70" t="s">
        <v>44</v>
      </c>
      <c r="C30" s="71">
        <v>8.0000000000000002E-3</v>
      </c>
      <c r="D30" s="71">
        <v>145</v>
      </c>
      <c r="E30" s="26">
        <v>83</v>
      </c>
      <c r="F30" s="68">
        <f t="shared" si="0"/>
        <v>0.66400000000000003</v>
      </c>
      <c r="G30" s="68">
        <f t="shared" si="1"/>
        <v>96.28</v>
      </c>
    </row>
    <row r="31" spans="1:9" ht="15.75" thickBot="1" x14ac:dyDescent="0.3">
      <c r="A31" s="68">
        <v>9</v>
      </c>
      <c r="B31" s="70" t="s">
        <v>17</v>
      </c>
      <c r="C31" s="71">
        <v>0.1</v>
      </c>
      <c r="D31" s="71">
        <v>85</v>
      </c>
      <c r="E31" s="26">
        <v>83</v>
      </c>
      <c r="F31" s="68">
        <f t="shared" si="0"/>
        <v>8.3000000000000007</v>
      </c>
      <c r="G31" s="68">
        <f t="shared" si="1"/>
        <v>705.50000000000011</v>
      </c>
    </row>
    <row r="32" spans="1:9" ht="15.75" thickBot="1" x14ac:dyDescent="0.3">
      <c r="A32" s="68">
        <v>10</v>
      </c>
      <c r="B32" s="70" t="s">
        <v>18</v>
      </c>
      <c r="C32" s="71">
        <v>1.6E-2</v>
      </c>
      <c r="D32" s="71">
        <v>250</v>
      </c>
      <c r="E32" s="26">
        <v>83</v>
      </c>
      <c r="F32" s="68">
        <f t="shared" si="0"/>
        <v>1.3280000000000001</v>
      </c>
      <c r="G32" s="68">
        <f t="shared" si="1"/>
        <v>332</v>
      </c>
    </row>
    <row r="33" spans="1:7" ht="16.5" customHeight="1" thickBot="1" x14ac:dyDescent="0.3">
      <c r="A33" s="68">
        <v>11</v>
      </c>
      <c r="B33" s="70" t="s">
        <v>46</v>
      </c>
      <c r="C33" s="71">
        <v>5.0000000000000001E-3</v>
      </c>
      <c r="D33" s="71">
        <v>85</v>
      </c>
      <c r="E33" s="26">
        <v>83</v>
      </c>
      <c r="F33" s="68">
        <f t="shared" si="0"/>
        <v>0.41500000000000004</v>
      </c>
      <c r="G33" s="68">
        <f t="shared" si="1"/>
        <v>35.275000000000006</v>
      </c>
    </row>
    <row r="34" spans="1:7" ht="15.75" thickBot="1" x14ac:dyDescent="0.3">
      <c r="A34" s="68">
        <v>12</v>
      </c>
      <c r="B34" s="70" t="s">
        <v>47</v>
      </c>
      <c r="C34" s="71">
        <v>0.04</v>
      </c>
      <c r="D34" s="71">
        <v>18</v>
      </c>
      <c r="E34" s="26">
        <v>83</v>
      </c>
      <c r="F34" s="68">
        <f t="shared" si="0"/>
        <v>3.3200000000000003</v>
      </c>
      <c r="G34" s="68">
        <f t="shared" si="1"/>
        <v>59.760000000000005</v>
      </c>
    </row>
    <row r="35" spans="1:7" ht="24.75" customHeight="1" thickBot="1" x14ac:dyDescent="0.3">
      <c r="A35" s="68">
        <v>13</v>
      </c>
      <c r="B35" s="70" t="s">
        <v>73</v>
      </c>
      <c r="C35" s="71">
        <v>5.0000000000000001E-3</v>
      </c>
      <c r="D35" s="71">
        <v>187.5</v>
      </c>
      <c r="E35" s="26">
        <v>83</v>
      </c>
      <c r="F35" s="68">
        <f t="shared" si="0"/>
        <v>0.41500000000000004</v>
      </c>
      <c r="G35" s="68">
        <f t="shared" si="1"/>
        <v>77.8125</v>
      </c>
    </row>
    <row r="36" spans="1:7" ht="15.75" thickBot="1" x14ac:dyDescent="0.3">
      <c r="A36" s="68">
        <v>14</v>
      </c>
      <c r="B36" s="70" t="s">
        <v>49</v>
      </c>
      <c r="C36" s="71">
        <v>3.0000000000000001E-3</v>
      </c>
      <c r="D36" s="71">
        <v>15</v>
      </c>
      <c r="E36" s="26">
        <v>83</v>
      </c>
      <c r="F36" s="68">
        <f t="shared" si="0"/>
        <v>0.249</v>
      </c>
      <c r="G36" s="68">
        <f t="shared" si="1"/>
        <v>3.7349999999999999</v>
      </c>
    </row>
    <row r="37" spans="1:7" ht="15.75" thickBot="1" x14ac:dyDescent="0.3">
      <c r="A37" s="75">
        <v>15</v>
      </c>
      <c r="B37" s="70" t="s">
        <v>84</v>
      </c>
      <c r="C37" s="71">
        <v>4.4999999999999998E-2</v>
      </c>
      <c r="D37" s="71">
        <v>70</v>
      </c>
      <c r="E37" s="26">
        <v>83</v>
      </c>
      <c r="F37" s="75">
        <f t="shared" si="0"/>
        <v>3.7349999999999999</v>
      </c>
      <c r="G37" s="75">
        <f t="shared" si="1"/>
        <v>261.45</v>
      </c>
    </row>
    <row r="38" spans="1:7" ht="15.75" thickBot="1" x14ac:dyDescent="0.3">
      <c r="A38" s="96">
        <v>16</v>
      </c>
      <c r="B38" s="70" t="s">
        <v>74</v>
      </c>
      <c r="C38" s="71">
        <v>2.5000000000000001E-2</v>
      </c>
      <c r="D38" s="71">
        <v>70</v>
      </c>
      <c r="E38" s="26">
        <v>83</v>
      </c>
      <c r="F38" s="78">
        <f t="shared" si="0"/>
        <v>2.0750000000000002</v>
      </c>
      <c r="G38" s="70">
        <f t="shared" si="1"/>
        <v>145.25</v>
      </c>
    </row>
    <row r="39" spans="1:7" ht="15.75" thickBot="1" x14ac:dyDescent="0.3">
      <c r="A39" s="78">
        <v>17</v>
      </c>
      <c r="B39" s="70" t="s">
        <v>68</v>
      </c>
      <c r="C39" s="71">
        <v>4.0000000000000001E-3</v>
      </c>
      <c r="D39" s="71">
        <v>45</v>
      </c>
      <c r="E39" s="26">
        <v>83</v>
      </c>
      <c r="F39" s="78">
        <f t="shared" si="0"/>
        <v>0.33200000000000002</v>
      </c>
      <c r="G39" s="97">
        <f t="shared" si="1"/>
        <v>14.940000000000001</v>
      </c>
    </row>
    <row r="40" spans="1:7" x14ac:dyDescent="0.25">
      <c r="A40" s="97">
        <v>18</v>
      </c>
      <c r="B40" s="70"/>
      <c r="C40" s="71"/>
      <c r="D40" s="71"/>
      <c r="E40" s="74"/>
      <c r="F40" s="78"/>
      <c r="G40" s="68">
        <f t="shared" si="1"/>
        <v>0</v>
      </c>
    </row>
    <row r="41" spans="1:7" ht="15.75" x14ac:dyDescent="0.25">
      <c r="A41" s="152" t="s">
        <v>50</v>
      </c>
      <c r="B41" s="153"/>
      <c r="C41" s="153"/>
      <c r="D41" s="98"/>
      <c r="E41" s="154"/>
      <c r="F41" s="155"/>
      <c r="G41" s="99">
        <f>SUM(G23:G40)</f>
        <v>5408.2384999999995</v>
      </c>
    </row>
    <row r="42" spans="1:7" x14ac:dyDescent="0.25">
      <c r="A42" s="100"/>
    </row>
    <row r="43" spans="1:7" ht="15.75" x14ac:dyDescent="0.25">
      <c r="A43" s="8" t="s">
        <v>51</v>
      </c>
    </row>
    <row r="44" spans="1:7" ht="15.75" x14ac:dyDescent="0.25">
      <c r="A44" s="8" t="s">
        <v>52</v>
      </c>
    </row>
    <row r="45" spans="1:7" ht="15.75" x14ac:dyDescent="0.25">
      <c r="A45" s="8" t="s">
        <v>53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.69999998807907104" right="0.69999998807907104" top="0.75" bottom="0.75" header="0.30000001192092901" footer="0.30000001192092901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3" workbookViewId="0">
      <selection activeCell="J33" sqref="J33"/>
    </sheetView>
  </sheetViews>
  <sheetFormatPr defaultColWidth="12.140625" defaultRowHeight="15" customHeight="1" x14ac:dyDescent="0.25"/>
  <cols>
    <col min="1" max="1" width="4.7109375" customWidth="1"/>
    <col min="2" max="2" width="19.85546875" customWidth="1"/>
    <col min="3" max="3" width="13.28515625" customWidth="1"/>
    <col min="4" max="4" width="15.7109375" customWidth="1"/>
  </cols>
  <sheetData>
    <row r="1" spans="1:9" ht="15.75" x14ac:dyDescent="0.25">
      <c r="E1" s="2" t="s">
        <v>101</v>
      </c>
    </row>
    <row r="2" spans="1:9" x14ac:dyDescent="0.25">
      <c r="H2" s="3"/>
      <c r="I2" s="4" t="s">
        <v>0</v>
      </c>
    </row>
    <row r="3" spans="1:9" x14ac:dyDescent="0.25">
      <c r="H3" s="3"/>
      <c r="I3" s="5" t="s">
        <v>102</v>
      </c>
    </row>
    <row r="4" spans="1:9" x14ac:dyDescent="0.25">
      <c r="H4" s="3"/>
      <c r="I4" s="119" t="s">
        <v>104</v>
      </c>
    </row>
    <row r="5" spans="1:9" ht="15.75" x14ac:dyDescent="0.25">
      <c r="B5" s="7" t="s">
        <v>99</v>
      </c>
    </row>
    <row r="6" spans="1:9" ht="15.75" x14ac:dyDescent="0.25">
      <c r="A6" s="85" t="s">
        <v>75</v>
      </c>
    </row>
    <row r="7" spans="1:9" ht="27.75" customHeight="1" x14ac:dyDescent="0.25">
      <c r="A7" s="142" t="s">
        <v>3</v>
      </c>
      <c r="B7" s="142" t="s">
        <v>4</v>
      </c>
      <c r="C7" s="142" t="s">
        <v>5</v>
      </c>
      <c r="D7" s="142" t="s">
        <v>6</v>
      </c>
      <c r="E7" s="142"/>
      <c r="F7" s="142"/>
      <c r="G7" s="142" t="s">
        <v>7</v>
      </c>
      <c r="H7" s="142" t="s">
        <v>8</v>
      </c>
      <c r="I7" s="142" t="s">
        <v>9</v>
      </c>
    </row>
    <row r="8" spans="1:9" x14ac:dyDescent="0.25">
      <c r="A8" s="142"/>
      <c r="B8" s="142"/>
      <c r="C8" s="142"/>
      <c r="D8" s="47" t="s">
        <v>10</v>
      </c>
      <c r="E8" s="47" t="s">
        <v>11</v>
      </c>
      <c r="F8" s="46" t="s">
        <v>12</v>
      </c>
      <c r="G8" s="142"/>
      <c r="H8" s="142"/>
      <c r="I8" s="142"/>
    </row>
    <row r="9" spans="1:9" ht="16.5" customHeight="1" x14ac:dyDescent="0.25">
      <c r="A9" s="46">
        <v>1</v>
      </c>
      <c r="B9" s="48" t="s">
        <v>77</v>
      </c>
      <c r="C9" s="48">
        <v>250</v>
      </c>
      <c r="D9" s="48">
        <v>2</v>
      </c>
      <c r="E9" s="48">
        <v>3</v>
      </c>
      <c r="F9" s="48">
        <v>5</v>
      </c>
      <c r="G9" s="48">
        <v>135</v>
      </c>
      <c r="H9" s="48">
        <v>11</v>
      </c>
      <c r="I9" s="48">
        <v>39</v>
      </c>
    </row>
    <row r="10" spans="1:9" ht="15.75" customHeight="1" x14ac:dyDescent="0.25">
      <c r="A10" s="46">
        <v>2</v>
      </c>
      <c r="B10" s="48" t="s">
        <v>71</v>
      </c>
      <c r="C10" s="48">
        <v>150</v>
      </c>
      <c r="D10" s="48">
        <v>5</v>
      </c>
      <c r="E10" s="48">
        <v>13</v>
      </c>
      <c r="F10" s="48">
        <v>36</v>
      </c>
      <c r="G10" s="48">
        <v>282</v>
      </c>
      <c r="H10" s="48">
        <v>50</v>
      </c>
      <c r="I10" s="48">
        <v>321</v>
      </c>
    </row>
    <row r="11" spans="1:9" ht="30" x14ac:dyDescent="0.25">
      <c r="A11" s="46">
        <v>3</v>
      </c>
      <c r="B11" s="48" t="s">
        <v>72</v>
      </c>
      <c r="C11" s="48">
        <v>90</v>
      </c>
      <c r="D11" s="48">
        <v>6</v>
      </c>
      <c r="E11" s="48">
        <v>6</v>
      </c>
      <c r="F11" s="48">
        <v>5</v>
      </c>
      <c r="G11" s="48">
        <v>158</v>
      </c>
      <c r="H11" s="48">
        <v>2</v>
      </c>
      <c r="I11" s="48">
        <v>282</v>
      </c>
    </row>
    <row r="12" spans="1:9" ht="33.75" customHeight="1" x14ac:dyDescent="0.25">
      <c r="A12" s="46">
        <v>4</v>
      </c>
      <c r="B12" s="48" t="s">
        <v>80</v>
      </c>
      <c r="C12" s="48">
        <v>60</v>
      </c>
      <c r="D12" s="48">
        <v>3</v>
      </c>
      <c r="E12" s="48">
        <v>4</v>
      </c>
      <c r="F12" s="48">
        <v>6</v>
      </c>
      <c r="G12" s="48">
        <v>56</v>
      </c>
      <c r="H12" s="48">
        <v>5</v>
      </c>
      <c r="I12" s="48">
        <v>33</v>
      </c>
    </row>
    <row r="13" spans="1:9" x14ac:dyDescent="0.25">
      <c r="A13" s="46">
        <v>5</v>
      </c>
      <c r="B13" s="48" t="s">
        <v>17</v>
      </c>
      <c r="C13" s="48">
        <v>100</v>
      </c>
      <c r="D13" s="48"/>
      <c r="E13" s="48"/>
      <c r="F13" s="48">
        <v>10</v>
      </c>
      <c r="G13" s="48">
        <v>41</v>
      </c>
      <c r="H13" s="48">
        <v>10</v>
      </c>
      <c r="I13" s="48">
        <v>368</v>
      </c>
    </row>
    <row r="14" spans="1:9" x14ac:dyDescent="0.25">
      <c r="A14" s="46">
        <v>6</v>
      </c>
      <c r="B14" s="48" t="s">
        <v>81</v>
      </c>
      <c r="C14" s="48">
        <v>200</v>
      </c>
      <c r="D14" s="48"/>
      <c r="E14" s="48"/>
      <c r="F14" s="48">
        <v>10</v>
      </c>
      <c r="G14" s="48">
        <v>82</v>
      </c>
      <c r="H14" s="48"/>
      <c r="I14" s="48">
        <v>376</v>
      </c>
    </row>
    <row r="15" spans="1:9" x14ac:dyDescent="0.25">
      <c r="A15" s="46">
        <v>7</v>
      </c>
      <c r="B15" s="48" t="s">
        <v>19</v>
      </c>
      <c r="C15" s="48">
        <v>100</v>
      </c>
      <c r="D15" s="48">
        <v>2</v>
      </c>
      <c r="E15" s="48">
        <v>1</v>
      </c>
      <c r="F15" s="48">
        <v>15</v>
      </c>
      <c r="G15" s="48">
        <v>77</v>
      </c>
      <c r="H15" s="48">
        <v>5</v>
      </c>
      <c r="I15" s="48">
        <v>1</v>
      </c>
    </row>
    <row r="16" spans="1:9" ht="15.75" customHeight="1" x14ac:dyDescent="0.25">
      <c r="A16" s="153" t="s">
        <v>20</v>
      </c>
      <c r="B16" s="153"/>
      <c r="C16" s="86"/>
      <c r="D16" s="86"/>
      <c r="E16" s="86"/>
      <c r="F16" s="86"/>
      <c r="G16" s="86">
        <v>831</v>
      </c>
      <c r="H16" s="86"/>
      <c r="I16" s="86"/>
    </row>
    <row r="17" spans="1:9" x14ac:dyDescent="0.25">
      <c r="A17" s="87"/>
    </row>
    <row r="18" spans="1:9" ht="18.75" x14ac:dyDescent="0.3">
      <c r="A18" s="88" t="s">
        <v>21</v>
      </c>
      <c r="B18" s="89"/>
      <c r="G18" s="90"/>
      <c r="H18" s="17"/>
      <c r="I18" s="17"/>
    </row>
    <row r="19" spans="1:9" ht="17.25" customHeight="1" x14ac:dyDescent="0.25">
      <c r="A19" s="156" t="s">
        <v>22</v>
      </c>
      <c r="B19" s="91" t="s">
        <v>23</v>
      </c>
      <c r="C19" s="156" t="s">
        <v>24</v>
      </c>
      <c r="D19" s="91" t="s">
        <v>25</v>
      </c>
      <c r="E19" s="156" t="s">
        <v>26</v>
      </c>
      <c r="F19" s="92" t="s">
        <v>27</v>
      </c>
      <c r="G19" s="93" t="s">
        <v>28</v>
      </c>
    </row>
    <row r="20" spans="1:9" ht="57" x14ac:dyDescent="0.25">
      <c r="A20" s="157"/>
      <c r="B20" s="55" t="s">
        <v>29</v>
      </c>
      <c r="C20" s="149"/>
      <c r="D20" s="55" t="s">
        <v>30</v>
      </c>
      <c r="E20" s="149"/>
      <c r="F20" s="55" t="s">
        <v>29</v>
      </c>
      <c r="G20" s="94" t="s">
        <v>31</v>
      </c>
    </row>
    <row r="21" spans="1:9" x14ac:dyDescent="0.25">
      <c r="A21" s="157"/>
      <c r="B21" s="55"/>
      <c r="C21" s="149"/>
      <c r="D21" s="57"/>
      <c r="E21" s="149"/>
      <c r="F21" s="55"/>
      <c r="G21" s="95"/>
    </row>
    <row r="22" spans="1:9" x14ac:dyDescent="0.25">
      <c r="A22" s="60"/>
      <c r="B22" s="60"/>
      <c r="C22" s="61" t="s">
        <v>32</v>
      </c>
      <c r="D22" s="61" t="s">
        <v>33</v>
      </c>
      <c r="E22" s="61" t="s">
        <v>34</v>
      </c>
      <c r="F22" s="61" t="s">
        <v>32</v>
      </c>
      <c r="G22" s="61" t="s">
        <v>33</v>
      </c>
    </row>
    <row r="23" spans="1:9" ht="15.75" thickBot="1" x14ac:dyDescent="0.3">
      <c r="A23" s="68">
        <v>1</v>
      </c>
      <c r="B23" s="64" t="s">
        <v>35</v>
      </c>
      <c r="C23" s="66">
        <v>0.24199999999999999</v>
      </c>
      <c r="D23" s="66">
        <v>45</v>
      </c>
      <c r="E23" s="26">
        <v>81</v>
      </c>
      <c r="F23" s="68">
        <f t="shared" ref="F23:F39" si="0">PRODUCT(C23,E23)</f>
        <v>19.602</v>
      </c>
      <c r="G23" s="68">
        <f>PRODUCT(C23:D23,E23)</f>
        <v>882.09</v>
      </c>
    </row>
    <row r="24" spans="1:9" ht="15.75" thickBot="1" x14ac:dyDescent="0.3">
      <c r="A24" s="68">
        <v>2</v>
      </c>
      <c r="B24" s="70" t="s">
        <v>36</v>
      </c>
      <c r="C24" s="71">
        <v>1.2999999999999999E-2</v>
      </c>
      <c r="D24" s="71">
        <v>35</v>
      </c>
      <c r="E24" s="26">
        <v>81</v>
      </c>
      <c r="F24" s="68">
        <f t="shared" si="0"/>
        <v>1.0529999999999999</v>
      </c>
      <c r="G24" s="68">
        <f>PRODUCT(C24,D24,E24)</f>
        <v>36.854999999999997</v>
      </c>
    </row>
    <row r="25" spans="1:9" ht="15.75" thickBot="1" x14ac:dyDescent="0.3">
      <c r="A25" s="68">
        <v>3</v>
      </c>
      <c r="B25" s="70" t="s">
        <v>37</v>
      </c>
      <c r="C25" s="71">
        <v>0.05</v>
      </c>
      <c r="D25" s="71">
        <v>45</v>
      </c>
      <c r="E25" s="26">
        <v>81</v>
      </c>
      <c r="F25" s="68">
        <f t="shared" si="0"/>
        <v>4.05</v>
      </c>
      <c r="G25" s="68">
        <f>PRODUCT(C25,D25,E25)</f>
        <v>182.25</v>
      </c>
    </row>
    <row r="26" spans="1:9" ht="16.5" customHeight="1" thickBot="1" x14ac:dyDescent="0.3">
      <c r="A26" s="68">
        <v>4</v>
      </c>
      <c r="B26" s="70" t="s">
        <v>38</v>
      </c>
      <c r="C26" s="71">
        <v>7.0000000000000001E-3</v>
      </c>
      <c r="D26" s="71">
        <v>850</v>
      </c>
      <c r="E26" s="26">
        <v>81</v>
      </c>
      <c r="F26" s="68">
        <f t="shared" si="0"/>
        <v>0.56700000000000006</v>
      </c>
      <c r="G26" s="68">
        <f t="shared" ref="G26:G40" si="1">PRODUCT(C26,E26,D26)</f>
        <v>481.95000000000005</v>
      </c>
    </row>
    <row r="27" spans="1:9" ht="15.75" thickBot="1" x14ac:dyDescent="0.3">
      <c r="A27" s="68">
        <v>5</v>
      </c>
      <c r="B27" s="70" t="s">
        <v>42</v>
      </c>
      <c r="C27" s="72">
        <v>0.05</v>
      </c>
      <c r="D27" s="71">
        <v>550</v>
      </c>
      <c r="E27" s="26">
        <v>81</v>
      </c>
      <c r="F27" s="68">
        <f t="shared" si="0"/>
        <v>4.05</v>
      </c>
      <c r="G27" s="68">
        <f t="shared" si="1"/>
        <v>2227.5</v>
      </c>
    </row>
    <row r="28" spans="1:9" ht="15.75" thickBot="1" x14ac:dyDescent="0.3">
      <c r="A28" s="68">
        <v>6</v>
      </c>
      <c r="B28" s="70" t="s">
        <v>40</v>
      </c>
      <c r="C28" s="71">
        <v>2E-3</v>
      </c>
      <c r="D28" s="71">
        <v>225</v>
      </c>
      <c r="E28" s="26">
        <v>81</v>
      </c>
      <c r="F28" s="68">
        <f t="shared" si="0"/>
        <v>0.16200000000000001</v>
      </c>
      <c r="G28" s="68">
        <f t="shared" si="1"/>
        <v>36.450000000000003</v>
      </c>
    </row>
    <row r="29" spans="1:9" ht="15.75" thickBot="1" x14ac:dyDescent="0.3">
      <c r="A29" s="68">
        <v>7</v>
      </c>
      <c r="B29" s="70" t="s">
        <v>19</v>
      </c>
      <c r="C29" s="71">
        <v>0.112</v>
      </c>
      <c r="D29" s="71">
        <v>66</v>
      </c>
      <c r="E29" s="26">
        <v>81</v>
      </c>
      <c r="F29" s="68">
        <f t="shared" si="0"/>
        <v>9.072000000000001</v>
      </c>
      <c r="G29" s="68">
        <f t="shared" si="1"/>
        <v>598.75200000000007</v>
      </c>
    </row>
    <row r="30" spans="1:9" ht="15.75" thickBot="1" x14ac:dyDescent="0.3">
      <c r="A30" s="68">
        <v>8</v>
      </c>
      <c r="B30" s="70" t="s">
        <v>44</v>
      </c>
      <c r="C30" s="71">
        <v>0.01</v>
      </c>
      <c r="D30" s="71">
        <v>145</v>
      </c>
      <c r="E30" s="26">
        <v>81</v>
      </c>
      <c r="F30" s="68">
        <f t="shared" si="0"/>
        <v>0.81</v>
      </c>
      <c r="G30" s="68">
        <f t="shared" si="1"/>
        <v>117.45</v>
      </c>
    </row>
    <row r="31" spans="1:9" ht="15.75" thickBot="1" x14ac:dyDescent="0.3">
      <c r="A31" s="68">
        <v>9</v>
      </c>
      <c r="B31" s="70" t="s">
        <v>17</v>
      </c>
      <c r="C31" s="71">
        <v>0.1</v>
      </c>
      <c r="D31" s="71">
        <v>85</v>
      </c>
      <c r="E31" s="26">
        <v>81</v>
      </c>
      <c r="F31" s="68">
        <f t="shared" si="0"/>
        <v>8.1</v>
      </c>
      <c r="G31" s="68">
        <f t="shared" si="1"/>
        <v>688.5</v>
      </c>
    </row>
    <row r="32" spans="1:9" ht="15.75" thickBot="1" x14ac:dyDescent="0.3">
      <c r="A32" s="68">
        <v>10</v>
      </c>
      <c r="B32" s="70" t="s">
        <v>82</v>
      </c>
      <c r="C32" s="71">
        <v>1.4E-2</v>
      </c>
      <c r="D32" s="71">
        <v>350</v>
      </c>
      <c r="E32" s="26">
        <v>81</v>
      </c>
      <c r="F32" s="68">
        <f t="shared" si="0"/>
        <v>1.1340000000000001</v>
      </c>
      <c r="G32" s="68">
        <f t="shared" si="1"/>
        <v>396.90000000000003</v>
      </c>
    </row>
    <row r="33" spans="1:7" ht="16.5" customHeight="1" thickBot="1" x14ac:dyDescent="0.3">
      <c r="A33" s="68">
        <v>11</v>
      </c>
      <c r="B33" s="70" t="s">
        <v>46</v>
      </c>
      <c r="C33" s="71">
        <v>1.4999999999999999E-2</v>
      </c>
      <c r="D33" s="71">
        <v>85</v>
      </c>
      <c r="E33" s="26">
        <v>81</v>
      </c>
      <c r="F33" s="68">
        <f t="shared" si="0"/>
        <v>1.2149999999999999</v>
      </c>
      <c r="G33" s="68">
        <f t="shared" si="1"/>
        <v>103.27499999999999</v>
      </c>
    </row>
    <row r="34" spans="1:7" ht="15.75" thickBot="1" x14ac:dyDescent="0.3">
      <c r="A34" s="68">
        <v>12</v>
      </c>
      <c r="B34" s="70" t="s">
        <v>83</v>
      </c>
      <c r="C34" s="71">
        <v>0.04</v>
      </c>
      <c r="D34" s="71">
        <v>45</v>
      </c>
      <c r="E34" s="26">
        <v>81</v>
      </c>
      <c r="F34" s="68">
        <f t="shared" si="0"/>
        <v>3.24</v>
      </c>
      <c r="G34" s="68">
        <f t="shared" si="1"/>
        <v>145.80000000000001</v>
      </c>
    </row>
    <row r="35" spans="1:7" ht="15.75" thickBot="1" x14ac:dyDescent="0.3">
      <c r="A35" s="68">
        <v>13</v>
      </c>
      <c r="B35" s="70" t="s">
        <v>68</v>
      </c>
      <c r="C35" s="71">
        <v>4.0000000000000001E-3</v>
      </c>
      <c r="D35" s="71">
        <v>45</v>
      </c>
      <c r="E35" s="26">
        <v>81</v>
      </c>
      <c r="F35" s="68">
        <f t="shared" si="0"/>
        <v>0.32400000000000001</v>
      </c>
      <c r="G35" s="68">
        <f t="shared" si="1"/>
        <v>14.58</v>
      </c>
    </row>
    <row r="36" spans="1:7" ht="15.75" thickBot="1" x14ac:dyDescent="0.3">
      <c r="A36" s="68">
        <v>14</v>
      </c>
      <c r="B36" s="70" t="s">
        <v>49</v>
      </c>
      <c r="C36" s="71">
        <v>3.0000000000000001E-3</v>
      </c>
      <c r="D36" s="71">
        <v>15</v>
      </c>
      <c r="E36" s="26">
        <v>81</v>
      </c>
      <c r="F36" s="68">
        <f t="shared" si="0"/>
        <v>0.24299999999999999</v>
      </c>
      <c r="G36" s="68">
        <f t="shared" si="1"/>
        <v>3.645</v>
      </c>
    </row>
    <row r="37" spans="1:7" ht="15.75" thickBot="1" x14ac:dyDescent="0.3">
      <c r="A37" s="75">
        <v>15</v>
      </c>
      <c r="B37" s="70" t="s">
        <v>85</v>
      </c>
      <c r="C37" s="71">
        <v>0.03</v>
      </c>
      <c r="D37" s="71">
        <v>150</v>
      </c>
      <c r="E37" s="26">
        <v>81</v>
      </c>
      <c r="F37" s="75">
        <f t="shared" si="0"/>
        <v>2.4299999999999997</v>
      </c>
      <c r="G37" s="75">
        <f t="shared" si="1"/>
        <v>364.49999999999994</v>
      </c>
    </row>
    <row r="38" spans="1:7" ht="15.75" thickBot="1" x14ac:dyDescent="0.3">
      <c r="A38" s="96">
        <v>16</v>
      </c>
      <c r="B38" s="70" t="s">
        <v>66</v>
      </c>
      <c r="C38" s="71">
        <v>5.3999999999999999E-2</v>
      </c>
      <c r="D38" s="71">
        <v>95</v>
      </c>
      <c r="E38" s="26">
        <v>81</v>
      </c>
      <c r="F38" s="78">
        <f t="shared" si="0"/>
        <v>4.3739999999999997</v>
      </c>
      <c r="G38" s="70">
        <f t="shared" si="1"/>
        <v>415.53</v>
      </c>
    </row>
    <row r="39" spans="1:7" x14ac:dyDescent="0.25">
      <c r="A39" s="78">
        <v>17</v>
      </c>
      <c r="B39" s="70"/>
      <c r="C39" s="71"/>
      <c r="D39" s="71"/>
      <c r="E39" s="80"/>
      <c r="F39" s="78">
        <f t="shared" si="0"/>
        <v>0</v>
      </c>
      <c r="G39" s="97">
        <f t="shared" si="1"/>
        <v>0</v>
      </c>
    </row>
    <row r="40" spans="1:7" x14ac:dyDescent="0.25">
      <c r="A40" s="97">
        <v>18</v>
      </c>
      <c r="B40" s="70"/>
      <c r="C40" s="71"/>
      <c r="D40" s="71"/>
      <c r="E40" s="74"/>
      <c r="F40" s="78"/>
      <c r="G40" s="68">
        <f t="shared" si="1"/>
        <v>0</v>
      </c>
    </row>
    <row r="41" spans="1:7" ht="15.75" x14ac:dyDescent="0.25">
      <c r="A41" s="152" t="s">
        <v>50</v>
      </c>
      <c r="B41" s="153"/>
      <c r="C41" s="153"/>
      <c r="D41" s="98"/>
      <c r="E41" s="154"/>
      <c r="F41" s="155"/>
      <c r="G41" s="99">
        <f>SUM(G23:G40)</f>
        <v>6696.027</v>
      </c>
    </row>
    <row r="42" spans="1:7" x14ac:dyDescent="0.25">
      <c r="A42" s="100"/>
    </row>
    <row r="43" spans="1:7" ht="15.75" x14ac:dyDescent="0.25">
      <c r="A43" s="8" t="s">
        <v>51</v>
      </c>
    </row>
    <row r="44" spans="1:7" ht="15.75" x14ac:dyDescent="0.25">
      <c r="A44" s="8" t="s">
        <v>52</v>
      </c>
    </row>
    <row r="45" spans="1:7" ht="15.75" x14ac:dyDescent="0.25">
      <c r="A45" s="8" t="s">
        <v>53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.69999998807907104" right="0.69999998807907104" top="0.75" bottom="0.75" header="0.30000001192092901" footer="0.30000001192092901"/>
  <pageSetup scale="7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opLeftCell="A13" workbookViewId="0">
      <selection activeCell="J29" sqref="J29"/>
    </sheetView>
  </sheetViews>
  <sheetFormatPr defaultColWidth="12.140625" defaultRowHeight="15" customHeight="1" x14ac:dyDescent="0.25"/>
  <cols>
    <col min="1" max="1" width="4.7109375" customWidth="1"/>
    <col min="2" max="2" width="21.140625" customWidth="1"/>
    <col min="4" max="4" width="16.140625" customWidth="1"/>
  </cols>
  <sheetData>
    <row r="1" spans="1:9" ht="15.75" x14ac:dyDescent="0.25">
      <c r="E1" s="2" t="s">
        <v>101</v>
      </c>
    </row>
    <row r="2" spans="1:9" x14ac:dyDescent="0.25">
      <c r="H2" s="3"/>
      <c r="I2" s="4" t="s">
        <v>0</v>
      </c>
    </row>
    <row r="3" spans="1:9" x14ac:dyDescent="0.25">
      <c r="H3" s="3"/>
      <c r="I3" s="5" t="s">
        <v>102</v>
      </c>
    </row>
    <row r="4" spans="1:9" x14ac:dyDescent="0.25">
      <c r="H4" s="3"/>
      <c r="I4" s="119" t="s">
        <v>104</v>
      </c>
    </row>
    <row r="5" spans="1:9" ht="15.75" x14ac:dyDescent="0.25">
      <c r="B5" s="7" t="s">
        <v>99</v>
      </c>
    </row>
    <row r="6" spans="1:9" ht="15.75" x14ac:dyDescent="0.25">
      <c r="A6" s="85" t="s">
        <v>86</v>
      </c>
    </row>
    <row r="7" spans="1:9" ht="27.75" customHeight="1" x14ac:dyDescent="0.25">
      <c r="A7" s="142" t="s">
        <v>3</v>
      </c>
      <c r="B7" s="142" t="s">
        <v>4</v>
      </c>
      <c r="C7" s="142" t="s">
        <v>5</v>
      </c>
      <c r="D7" s="142" t="s">
        <v>6</v>
      </c>
      <c r="E7" s="142"/>
      <c r="F7" s="142"/>
      <c r="G7" s="142" t="s">
        <v>7</v>
      </c>
      <c r="H7" s="142" t="s">
        <v>8</v>
      </c>
      <c r="I7" s="142" t="s">
        <v>56</v>
      </c>
    </row>
    <row r="8" spans="1:9" x14ac:dyDescent="0.25">
      <c r="A8" s="142"/>
      <c r="B8" s="142"/>
      <c r="C8" s="142"/>
      <c r="D8" s="47" t="s">
        <v>10</v>
      </c>
      <c r="E8" s="47" t="s">
        <v>11</v>
      </c>
      <c r="F8" s="46" t="s">
        <v>12</v>
      </c>
      <c r="G8" s="142"/>
      <c r="H8" s="142"/>
      <c r="I8" s="142"/>
    </row>
    <row r="9" spans="1:9" ht="16.5" customHeight="1" x14ac:dyDescent="0.25">
      <c r="A9" s="46">
        <v>1</v>
      </c>
      <c r="B9" s="48" t="s">
        <v>87</v>
      </c>
      <c r="C9" s="48">
        <v>250</v>
      </c>
      <c r="D9" s="48">
        <v>2</v>
      </c>
      <c r="E9" s="48">
        <v>3</v>
      </c>
      <c r="F9" s="48">
        <v>5</v>
      </c>
      <c r="G9" s="48">
        <v>127</v>
      </c>
      <c r="H9" s="48">
        <v>11</v>
      </c>
      <c r="I9" s="48">
        <v>39.1</v>
      </c>
    </row>
    <row r="10" spans="1:9" ht="15.75" customHeight="1" x14ac:dyDescent="0.25">
      <c r="A10" s="46">
        <v>2</v>
      </c>
      <c r="B10" s="48" t="s">
        <v>88</v>
      </c>
      <c r="C10" s="48">
        <v>135</v>
      </c>
      <c r="D10" s="48">
        <v>8</v>
      </c>
      <c r="E10" s="48">
        <v>8</v>
      </c>
      <c r="F10" s="48">
        <v>37</v>
      </c>
      <c r="G10" s="48">
        <v>222</v>
      </c>
      <c r="H10" s="48">
        <v>21</v>
      </c>
      <c r="I10" s="48">
        <v>168</v>
      </c>
    </row>
    <row r="11" spans="1:9" x14ac:dyDescent="0.25">
      <c r="A11" s="46">
        <v>3</v>
      </c>
      <c r="B11" s="48" t="s">
        <v>59</v>
      </c>
      <c r="C11" s="48">
        <v>90</v>
      </c>
      <c r="D11" s="48">
        <v>14</v>
      </c>
      <c r="E11" s="48">
        <v>17</v>
      </c>
      <c r="F11" s="48">
        <v>7</v>
      </c>
      <c r="G11" s="48">
        <v>168</v>
      </c>
      <c r="H11" s="48"/>
      <c r="I11" s="48">
        <v>56</v>
      </c>
    </row>
    <row r="12" spans="1:9" ht="33.75" customHeight="1" x14ac:dyDescent="0.25">
      <c r="A12" s="46">
        <v>4</v>
      </c>
      <c r="B12" s="48" t="s">
        <v>80</v>
      </c>
      <c r="C12" s="48">
        <v>60</v>
      </c>
      <c r="D12" s="48">
        <v>3</v>
      </c>
      <c r="E12" s="48">
        <v>4</v>
      </c>
      <c r="F12" s="48">
        <v>6</v>
      </c>
      <c r="G12" s="48">
        <v>56</v>
      </c>
      <c r="H12" s="48">
        <v>5</v>
      </c>
      <c r="I12" s="48">
        <v>33</v>
      </c>
    </row>
    <row r="13" spans="1:9" x14ac:dyDescent="0.25">
      <c r="A13" s="46">
        <v>5</v>
      </c>
      <c r="B13" s="48" t="s">
        <v>17</v>
      </c>
      <c r="C13" s="48">
        <v>100</v>
      </c>
      <c r="D13" s="48"/>
      <c r="E13" s="48"/>
      <c r="F13" s="48">
        <v>10</v>
      </c>
      <c r="G13" s="48">
        <v>41</v>
      </c>
      <c r="H13" s="48">
        <v>10</v>
      </c>
      <c r="I13" s="48">
        <v>368</v>
      </c>
    </row>
    <row r="14" spans="1:9" x14ac:dyDescent="0.25">
      <c r="A14" s="46">
        <v>6</v>
      </c>
      <c r="B14" s="48" t="s">
        <v>89</v>
      </c>
      <c r="C14" s="48">
        <v>200</v>
      </c>
      <c r="D14" s="48"/>
      <c r="E14" s="48"/>
      <c r="F14" s="48"/>
      <c r="G14" s="48">
        <v>50</v>
      </c>
      <c r="H14" s="48"/>
      <c r="I14" s="48">
        <v>391</v>
      </c>
    </row>
    <row r="15" spans="1:9" x14ac:dyDescent="0.25">
      <c r="A15" s="46">
        <v>7</v>
      </c>
      <c r="B15" s="48" t="s">
        <v>19</v>
      </c>
      <c r="C15" s="48">
        <v>100</v>
      </c>
      <c r="D15" s="48">
        <v>2</v>
      </c>
      <c r="E15" s="48">
        <v>1</v>
      </c>
      <c r="F15" s="48">
        <v>15</v>
      </c>
      <c r="G15" s="48">
        <v>77</v>
      </c>
      <c r="H15" s="48">
        <v>5</v>
      </c>
      <c r="I15" s="48">
        <v>1</v>
      </c>
    </row>
    <row r="16" spans="1:9" ht="15.75" customHeight="1" x14ac:dyDescent="0.25">
      <c r="A16" s="153" t="s">
        <v>20</v>
      </c>
      <c r="B16" s="153"/>
      <c r="C16" s="86"/>
      <c r="D16" s="86"/>
      <c r="E16" s="86"/>
      <c r="F16" s="86"/>
      <c r="G16" s="86">
        <v>741</v>
      </c>
      <c r="H16" s="86"/>
      <c r="I16" s="86"/>
    </row>
    <row r="17" spans="1:9" x14ac:dyDescent="0.25">
      <c r="A17" s="87"/>
    </row>
    <row r="18" spans="1:9" ht="18.75" x14ac:dyDescent="0.3">
      <c r="A18" s="88" t="s">
        <v>21</v>
      </c>
      <c r="B18" s="89"/>
      <c r="G18" s="90"/>
      <c r="H18" s="17"/>
      <c r="I18" s="17"/>
    </row>
    <row r="19" spans="1:9" ht="15.75" customHeight="1" x14ac:dyDescent="0.25">
      <c r="A19" s="156" t="s">
        <v>22</v>
      </c>
      <c r="B19" s="91" t="s">
        <v>23</v>
      </c>
      <c r="C19" s="156" t="s">
        <v>24</v>
      </c>
      <c r="D19" s="91" t="s">
        <v>25</v>
      </c>
      <c r="E19" s="156" t="s">
        <v>26</v>
      </c>
      <c r="F19" s="92" t="s">
        <v>27</v>
      </c>
      <c r="G19" s="93" t="s">
        <v>28</v>
      </c>
    </row>
    <row r="20" spans="1:9" ht="57" x14ac:dyDescent="0.25">
      <c r="A20" s="157"/>
      <c r="B20" s="55" t="s">
        <v>29</v>
      </c>
      <c r="C20" s="149"/>
      <c r="D20" s="55" t="s">
        <v>30</v>
      </c>
      <c r="E20" s="149"/>
      <c r="F20" s="55" t="s">
        <v>29</v>
      </c>
      <c r="G20" s="94" t="s">
        <v>31</v>
      </c>
    </row>
    <row r="21" spans="1:9" x14ac:dyDescent="0.25">
      <c r="A21" s="157"/>
      <c r="B21" s="55"/>
      <c r="C21" s="149"/>
      <c r="D21" s="57"/>
      <c r="E21" s="149"/>
      <c r="F21" s="55"/>
      <c r="G21" s="95"/>
    </row>
    <row r="22" spans="1:9" x14ac:dyDescent="0.25">
      <c r="A22" s="60"/>
      <c r="B22" s="60"/>
      <c r="C22" s="61" t="s">
        <v>32</v>
      </c>
      <c r="D22" s="61" t="s">
        <v>33</v>
      </c>
      <c r="E22" s="61" t="s">
        <v>34</v>
      </c>
      <c r="F22" s="61" t="s">
        <v>32</v>
      </c>
      <c r="G22" s="61" t="s">
        <v>33</v>
      </c>
    </row>
    <row r="23" spans="1:9" x14ac:dyDescent="0.25">
      <c r="A23" s="68">
        <v>1</v>
      </c>
      <c r="B23" s="64" t="s">
        <v>35</v>
      </c>
      <c r="C23" s="66">
        <v>0.1</v>
      </c>
      <c r="D23" s="66">
        <v>45</v>
      </c>
      <c r="E23" s="67">
        <v>81</v>
      </c>
      <c r="F23" s="68">
        <f t="shared" ref="F23:F37" si="0">PRODUCT(C23,E23)</f>
        <v>8.1</v>
      </c>
      <c r="G23" s="68">
        <f>PRODUCT(C23:D23,E23)</f>
        <v>364.5</v>
      </c>
    </row>
    <row r="24" spans="1:9" x14ac:dyDescent="0.25">
      <c r="A24" s="68">
        <v>2</v>
      </c>
      <c r="B24" s="70" t="s">
        <v>36</v>
      </c>
      <c r="C24" s="71">
        <v>2.8000000000000001E-2</v>
      </c>
      <c r="D24" s="71">
        <v>35</v>
      </c>
      <c r="E24" s="67">
        <v>81</v>
      </c>
      <c r="F24" s="68">
        <f t="shared" si="0"/>
        <v>2.2680000000000002</v>
      </c>
      <c r="G24" s="68">
        <f>PRODUCT(C24,D24,E24)</f>
        <v>79.38</v>
      </c>
    </row>
    <row r="25" spans="1:9" x14ac:dyDescent="0.25">
      <c r="A25" s="68">
        <v>3</v>
      </c>
      <c r="B25" s="70" t="s">
        <v>37</v>
      </c>
      <c r="C25" s="71">
        <v>6.5000000000000002E-2</v>
      </c>
      <c r="D25" s="71">
        <v>45</v>
      </c>
      <c r="E25" s="67">
        <v>81</v>
      </c>
      <c r="F25" s="68">
        <f t="shared" si="0"/>
        <v>5.2650000000000006</v>
      </c>
      <c r="G25" s="68">
        <f>PRODUCT(C25,D25,E25)</f>
        <v>236.92500000000001</v>
      </c>
    </row>
    <row r="26" spans="1:9" ht="16.5" customHeight="1" x14ac:dyDescent="0.25">
      <c r="A26" s="68">
        <v>4</v>
      </c>
      <c r="B26" s="70" t="s">
        <v>38</v>
      </c>
      <c r="C26" s="71">
        <v>7.0000000000000001E-3</v>
      </c>
      <c r="D26" s="71">
        <v>850</v>
      </c>
      <c r="E26" s="67">
        <v>81</v>
      </c>
      <c r="F26" s="68">
        <f t="shared" si="0"/>
        <v>0.56700000000000006</v>
      </c>
      <c r="G26" s="68">
        <f t="shared" ref="G26:G37" si="1">PRODUCT(C26,E26,D26)</f>
        <v>481.95000000000005</v>
      </c>
    </row>
    <row r="27" spans="1:9" x14ac:dyDescent="0.25">
      <c r="A27" s="68">
        <v>5</v>
      </c>
      <c r="B27" s="70" t="s">
        <v>90</v>
      </c>
      <c r="C27" s="71">
        <v>0.03</v>
      </c>
      <c r="D27" s="71">
        <v>130</v>
      </c>
      <c r="E27" s="67">
        <v>81</v>
      </c>
      <c r="F27" s="68">
        <f t="shared" si="0"/>
        <v>2.4299999999999997</v>
      </c>
      <c r="G27" s="68">
        <f t="shared" si="1"/>
        <v>315.89999999999998</v>
      </c>
    </row>
    <row r="28" spans="1:9" x14ac:dyDescent="0.25">
      <c r="A28" s="68">
        <v>6</v>
      </c>
      <c r="B28" s="70" t="s">
        <v>40</v>
      </c>
      <c r="C28" s="71">
        <v>3.2000000000000002E-3</v>
      </c>
      <c r="D28" s="71">
        <v>225</v>
      </c>
      <c r="E28" s="67">
        <v>81</v>
      </c>
      <c r="F28" s="68">
        <f t="shared" si="0"/>
        <v>0.25919999999999999</v>
      </c>
      <c r="G28" s="68">
        <f t="shared" si="1"/>
        <v>58.32</v>
      </c>
    </row>
    <row r="29" spans="1:9" x14ac:dyDescent="0.25">
      <c r="A29" s="68">
        <v>7</v>
      </c>
      <c r="B29" s="70" t="s">
        <v>39</v>
      </c>
      <c r="C29" s="71">
        <v>4.4999999999999998E-2</v>
      </c>
      <c r="D29" s="71">
        <v>115</v>
      </c>
      <c r="E29" s="67">
        <v>81</v>
      </c>
      <c r="F29" s="68">
        <f t="shared" si="0"/>
        <v>3.645</v>
      </c>
      <c r="G29" s="68">
        <f t="shared" si="1"/>
        <v>419.17500000000001</v>
      </c>
    </row>
    <row r="30" spans="1:9" x14ac:dyDescent="0.25">
      <c r="A30" s="68">
        <v>8</v>
      </c>
      <c r="B30" s="70" t="s">
        <v>65</v>
      </c>
      <c r="C30" s="72">
        <v>5.5E-2</v>
      </c>
      <c r="D30" s="71">
        <v>200</v>
      </c>
      <c r="E30" s="67">
        <v>81</v>
      </c>
      <c r="F30" s="68">
        <f t="shared" si="0"/>
        <v>4.4550000000000001</v>
      </c>
      <c r="G30" s="68">
        <f t="shared" si="1"/>
        <v>891</v>
      </c>
    </row>
    <row r="31" spans="1:9" x14ac:dyDescent="0.25">
      <c r="A31" s="68">
        <v>9</v>
      </c>
      <c r="B31" s="70" t="s">
        <v>19</v>
      </c>
      <c r="C31" s="71">
        <v>0.1</v>
      </c>
      <c r="D31" s="71">
        <v>66</v>
      </c>
      <c r="E31" s="67">
        <v>81</v>
      </c>
      <c r="F31" s="68">
        <f t="shared" si="0"/>
        <v>8.1</v>
      </c>
      <c r="G31" s="68">
        <f t="shared" si="1"/>
        <v>534.6</v>
      </c>
    </row>
    <row r="32" spans="1:9" x14ac:dyDescent="0.25">
      <c r="A32" s="68">
        <v>10</v>
      </c>
      <c r="B32" s="70" t="s">
        <v>44</v>
      </c>
      <c r="C32" s="71">
        <v>1.0999999999999999E-2</v>
      </c>
      <c r="D32" s="71">
        <v>145</v>
      </c>
      <c r="E32" s="67">
        <v>81</v>
      </c>
      <c r="F32" s="68">
        <f t="shared" si="0"/>
        <v>0.8909999999999999</v>
      </c>
      <c r="G32" s="68">
        <f t="shared" si="1"/>
        <v>129.19499999999999</v>
      </c>
    </row>
    <row r="33" spans="1:7" ht="16.5" customHeight="1" x14ac:dyDescent="0.25">
      <c r="A33" s="68">
        <v>11</v>
      </c>
      <c r="B33" s="70" t="s">
        <v>17</v>
      </c>
      <c r="C33" s="71">
        <v>0.1</v>
      </c>
      <c r="D33" s="71">
        <v>85</v>
      </c>
      <c r="E33" s="67">
        <v>81</v>
      </c>
      <c r="F33" s="68">
        <f t="shared" si="0"/>
        <v>8.1</v>
      </c>
      <c r="G33" s="68">
        <f t="shared" si="1"/>
        <v>688.5</v>
      </c>
    </row>
    <row r="34" spans="1:7" x14ac:dyDescent="0.25">
      <c r="A34" s="68">
        <v>12</v>
      </c>
      <c r="B34" s="70" t="s">
        <v>89</v>
      </c>
      <c r="C34" s="71">
        <v>1.1000000000000001E-3</v>
      </c>
      <c r="D34" s="71">
        <v>1100</v>
      </c>
      <c r="E34" s="67">
        <v>81</v>
      </c>
      <c r="F34" s="68">
        <f t="shared" si="0"/>
        <v>8.9099999999999999E-2</v>
      </c>
      <c r="G34" s="68">
        <f t="shared" si="1"/>
        <v>98.01</v>
      </c>
    </row>
    <row r="35" spans="1:7" x14ac:dyDescent="0.25">
      <c r="A35" s="68">
        <v>13</v>
      </c>
      <c r="B35" s="70" t="s">
        <v>83</v>
      </c>
      <c r="C35" s="71">
        <v>0.03</v>
      </c>
      <c r="D35" s="71">
        <v>45</v>
      </c>
      <c r="E35" s="67">
        <v>81</v>
      </c>
      <c r="F35" s="68">
        <f t="shared" si="0"/>
        <v>2.4299999999999997</v>
      </c>
      <c r="G35" s="68">
        <f t="shared" si="1"/>
        <v>109.35</v>
      </c>
    </row>
    <row r="36" spans="1:7" x14ac:dyDescent="0.25">
      <c r="A36" s="68">
        <v>14</v>
      </c>
      <c r="B36" s="70" t="s">
        <v>68</v>
      </c>
      <c r="C36" s="71">
        <v>4.0000000000000001E-3</v>
      </c>
      <c r="D36" s="71">
        <v>45</v>
      </c>
      <c r="E36" s="67">
        <v>81</v>
      </c>
      <c r="F36" s="68">
        <f t="shared" si="0"/>
        <v>0.32400000000000001</v>
      </c>
      <c r="G36" s="68">
        <f t="shared" si="1"/>
        <v>14.58</v>
      </c>
    </row>
    <row r="37" spans="1:7" x14ac:dyDescent="0.25">
      <c r="A37" s="75">
        <v>15</v>
      </c>
      <c r="B37" s="70" t="s">
        <v>49</v>
      </c>
      <c r="C37" s="71">
        <v>2E-3</v>
      </c>
      <c r="D37" s="71">
        <v>15</v>
      </c>
      <c r="E37" s="67">
        <v>81</v>
      </c>
      <c r="F37" s="75">
        <f t="shared" si="0"/>
        <v>0.16200000000000001</v>
      </c>
      <c r="G37" s="75">
        <f t="shared" si="1"/>
        <v>2.4300000000000002</v>
      </c>
    </row>
    <row r="38" spans="1:7" x14ac:dyDescent="0.25">
      <c r="A38" s="113">
        <v>16</v>
      </c>
      <c r="B38" s="114"/>
      <c r="C38" s="114"/>
      <c r="D38" s="114"/>
      <c r="E38" s="114"/>
      <c r="F38" s="114"/>
      <c r="G38" s="114"/>
    </row>
    <row r="39" spans="1:7" x14ac:dyDescent="0.25">
      <c r="A39" s="78">
        <v>17</v>
      </c>
      <c r="B39" s="70"/>
      <c r="C39" s="71"/>
      <c r="D39" s="71"/>
      <c r="E39" s="80"/>
      <c r="F39" s="78"/>
      <c r="G39" s="97"/>
    </row>
    <row r="40" spans="1:7" x14ac:dyDescent="0.25">
      <c r="A40" s="97">
        <v>18</v>
      </c>
      <c r="B40" s="70"/>
      <c r="C40" s="71"/>
      <c r="D40" s="71"/>
      <c r="E40" s="74"/>
      <c r="F40" s="78"/>
      <c r="G40" s="68"/>
    </row>
    <row r="41" spans="1:7" ht="15.75" x14ac:dyDescent="0.25">
      <c r="A41" s="152" t="s">
        <v>50</v>
      </c>
      <c r="B41" s="153"/>
      <c r="C41" s="153"/>
      <c r="D41" s="98"/>
      <c r="E41" s="154"/>
      <c r="F41" s="155"/>
      <c r="G41" s="99">
        <f>SUM(G23:G40)</f>
        <v>4423.8150000000005</v>
      </c>
    </row>
    <row r="42" spans="1:7" x14ac:dyDescent="0.25">
      <c r="A42" s="100"/>
    </row>
    <row r="43" spans="1:7" ht="15.75" x14ac:dyDescent="0.25">
      <c r="A43" s="8" t="s">
        <v>51</v>
      </c>
    </row>
    <row r="44" spans="1:7" ht="15.75" x14ac:dyDescent="0.25">
      <c r="A44" s="8" t="s">
        <v>52</v>
      </c>
    </row>
    <row r="45" spans="1:7" ht="15.75" x14ac:dyDescent="0.25">
      <c r="A45" s="8" t="s">
        <v>53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.69999998807907104" right="0.69999998807907104" top="0.75" bottom="0.75" header="0.30000001192092901" footer="0.30000001192092901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workbookViewId="0">
      <selection activeCell="J20" sqref="J20"/>
    </sheetView>
  </sheetViews>
  <sheetFormatPr defaultColWidth="12.140625" defaultRowHeight="15" customHeight="1" x14ac:dyDescent="0.25"/>
  <cols>
    <col min="1" max="1" width="5" customWidth="1"/>
    <col min="2" max="2" width="20.85546875" customWidth="1"/>
    <col min="3" max="3" width="13.5703125" customWidth="1"/>
    <col min="4" max="4" width="15.85546875" customWidth="1"/>
    <col min="5" max="5" width="14.5703125" customWidth="1"/>
  </cols>
  <sheetData>
    <row r="1" spans="1:9" ht="15.75" x14ac:dyDescent="0.25">
      <c r="E1" s="2" t="s">
        <v>101</v>
      </c>
    </row>
    <row r="2" spans="1:9" x14ac:dyDescent="0.25">
      <c r="H2" s="3"/>
      <c r="I2" s="4" t="s">
        <v>0</v>
      </c>
    </row>
    <row r="3" spans="1:9" x14ac:dyDescent="0.25">
      <c r="H3" s="3"/>
      <c r="I3" s="5" t="s">
        <v>102</v>
      </c>
    </row>
    <row r="4" spans="1:9" x14ac:dyDescent="0.25">
      <c r="H4" s="3"/>
      <c r="I4" s="6" t="s">
        <v>104</v>
      </c>
    </row>
    <row r="5" spans="1:9" ht="15.75" x14ac:dyDescent="0.25">
      <c r="B5" s="101" t="s">
        <v>99</v>
      </c>
    </row>
    <row r="6" spans="1:9" ht="15.75" x14ac:dyDescent="0.25">
      <c r="A6" s="102" t="s">
        <v>91</v>
      </c>
      <c r="B6" s="103"/>
      <c r="C6" s="103"/>
      <c r="D6" s="104"/>
      <c r="E6" s="104"/>
      <c r="F6" s="104"/>
      <c r="G6" s="103"/>
      <c r="H6" s="103"/>
      <c r="I6" s="105"/>
    </row>
    <row r="7" spans="1:9" ht="27.75" customHeight="1" x14ac:dyDescent="0.25">
      <c r="A7" s="161" t="s">
        <v>3</v>
      </c>
      <c r="B7" s="158" t="s">
        <v>4</v>
      </c>
      <c r="C7" s="162" t="s">
        <v>5</v>
      </c>
      <c r="D7" s="163" t="s">
        <v>6</v>
      </c>
      <c r="E7" s="142"/>
      <c r="F7" s="142"/>
      <c r="G7" s="158" t="s">
        <v>7</v>
      </c>
      <c r="H7" s="158" t="s">
        <v>8</v>
      </c>
      <c r="I7" s="158" t="s">
        <v>9</v>
      </c>
    </row>
    <row r="8" spans="1:9" x14ac:dyDescent="0.25">
      <c r="A8" s="142"/>
      <c r="B8" s="142"/>
      <c r="C8" s="142"/>
      <c r="D8" s="106" t="s">
        <v>10</v>
      </c>
      <c r="E8" s="60" t="s">
        <v>11</v>
      </c>
      <c r="F8" s="61" t="s">
        <v>12</v>
      </c>
      <c r="G8" s="163"/>
      <c r="H8" s="142"/>
      <c r="I8" s="142"/>
    </row>
    <row r="9" spans="1:9" ht="16.5" customHeight="1" x14ac:dyDescent="0.25">
      <c r="A9" s="61">
        <v>1</v>
      </c>
      <c r="B9" s="107" t="s">
        <v>92</v>
      </c>
      <c r="C9" s="107">
        <v>250</v>
      </c>
      <c r="D9" s="108">
        <v>2</v>
      </c>
      <c r="E9" s="108">
        <v>4</v>
      </c>
      <c r="F9" s="108">
        <v>12</v>
      </c>
      <c r="G9" s="107">
        <v>110</v>
      </c>
      <c r="H9" s="107">
        <v>19</v>
      </c>
      <c r="I9" s="107">
        <v>61</v>
      </c>
    </row>
    <row r="10" spans="1:9" ht="15.75" customHeight="1" x14ac:dyDescent="0.25">
      <c r="A10" s="109">
        <v>2</v>
      </c>
      <c r="B10" s="108" t="s">
        <v>93</v>
      </c>
      <c r="C10" s="108">
        <v>150</v>
      </c>
      <c r="D10" s="108">
        <v>5</v>
      </c>
      <c r="E10" s="108">
        <v>9</v>
      </c>
      <c r="F10" s="108">
        <v>30</v>
      </c>
      <c r="G10" s="108">
        <v>213</v>
      </c>
      <c r="H10" s="108">
        <v>3</v>
      </c>
      <c r="I10" s="108">
        <v>204</v>
      </c>
    </row>
    <row r="11" spans="1:9" x14ac:dyDescent="0.25">
      <c r="A11" s="109">
        <v>3</v>
      </c>
      <c r="B11" s="108" t="s">
        <v>79</v>
      </c>
      <c r="C11" s="108">
        <v>90</v>
      </c>
      <c r="D11" s="108">
        <v>12</v>
      </c>
      <c r="E11" s="108">
        <v>9</v>
      </c>
      <c r="F11" s="108">
        <v>7</v>
      </c>
      <c r="G11" s="108">
        <v>162</v>
      </c>
      <c r="H11" s="108"/>
      <c r="I11" s="108">
        <v>277</v>
      </c>
    </row>
    <row r="12" spans="1:9" ht="33.75" customHeight="1" x14ac:dyDescent="0.25">
      <c r="A12" s="109">
        <v>4</v>
      </c>
      <c r="B12" s="108" t="s">
        <v>94</v>
      </c>
      <c r="C12" s="108">
        <v>60</v>
      </c>
      <c r="D12" s="108">
        <v>1</v>
      </c>
      <c r="E12" s="108">
        <v>5</v>
      </c>
      <c r="F12" s="108">
        <v>5</v>
      </c>
      <c r="G12" s="108">
        <v>52</v>
      </c>
      <c r="H12" s="108">
        <v>14</v>
      </c>
      <c r="I12" s="108">
        <v>20</v>
      </c>
    </row>
    <row r="13" spans="1:9" x14ac:dyDescent="0.25">
      <c r="A13" s="109">
        <v>5</v>
      </c>
      <c r="B13" s="108" t="s">
        <v>61</v>
      </c>
      <c r="C13" s="108">
        <v>100</v>
      </c>
      <c r="D13" s="108">
        <v>2</v>
      </c>
      <c r="E13" s="108">
        <v>1</v>
      </c>
      <c r="F13" s="108">
        <v>21</v>
      </c>
      <c r="G13" s="108">
        <v>96</v>
      </c>
      <c r="H13" s="108">
        <v>11</v>
      </c>
      <c r="I13" s="108">
        <v>368</v>
      </c>
    </row>
    <row r="14" spans="1:9" x14ac:dyDescent="0.25">
      <c r="A14" s="109">
        <v>6</v>
      </c>
      <c r="B14" s="108" t="s">
        <v>18</v>
      </c>
      <c r="C14" s="108">
        <v>200</v>
      </c>
      <c r="D14" s="108"/>
      <c r="E14" s="108"/>
      <c r="F14" s="108">
        <v>24</v>
      </c>
      <c r="G14" s="108">
        <v>103</v>
      </c>
      <c r="H14" s="108"/>
      <c r="I14" s="108">
        <v>376</v>
      </c>
    </row>
    <row r="15" spans="1:9" x14ac:dyDescent="0.25">
      <c r="A15" s="110">
        <v>7</v>
      </c>
      <c r="B15" s="108" t="s">
        <v>19</v>
      </c>
      <c r="C15" s="108">
        <v>100</v>
      </c>
      <c r="D15" s="108">
        <v>2</v>
      </c>
      <c r="E15" s="108">
        <v>1</v>
      </c>
      <c r="F15" s="108">
        <v>15</v>
      </c>
      <c r="G15" s="108">
        <v>77</v>
      </c>
      <c r="H15" s="108">
        <v>5</v>
      </c>
      <c r="I15" s="108">
        <v>1</v>
      </c>
    </row>
    <row r="16" spans="1:9" ht="15.75" customHeight="1" x14ac:dyDescent="0.25">
      <c r="A16" s="159" t="s">
        <v>20</v>
      </c>
      <c r="B16" s="160"/>
      <c r="C16" s="111"/>
      <c r="D16" s="112"/>
      <c r="E16" s="112"/>
      <c r="F16" s="112"/>
      <c r="G16" s="112">
        <v>820</v>
      </c>
      <c r="H16" s="112"/>
      <c r="I16" s="112"/>
    </row>
    <row r="17" spans="1:9" x14ac:dyDescent="0.25">
      <c r="A17" s="87"/>
    </row>
    <row r="18" spans="1:9" ht="18.75" x14ac:dyDescent="0.3">
      <c r="A18" s="88" t="s">
        <v>21</v>
      </c>
      <c r="B18" s="89"/>
      <c r="G18" s="90"/>
      <c r="H18" s="17"/>
      <c r="I18" s="17"/>
    </row>
    <row r="19" spans="1:9" ht="17.25" customHeight="1" x14ac:dyDescent="0.25">
      <c r="A19" s="156" t="s">
        <v>22</v>
      </c>
      <c r="B19" s="91" t="s">
        <v>23</v>
      </c>
      <c r="C19" s="156" t="s">
        <v>24</v>
      </c>
      <c r="D19" s="91" t="s">
        <v>25</v>
      </c>
      <c r="E19" s="156" t="s">
        <v>26</v>
      </c>
      <c r="F19" s="92" t="s">
        <v>27</v>
      </c>
      <c r="G19" s="93" t="s">
        <v>28</v>
      </c>
    </row>
    <row r="20" spans="1:9" ht="57" x14ac:dyDescent="0.25">
      <c r="A20" s="157"/>
      <c r="B20" s="55" t="s">
        <v>29</v>
      </c>
      <c r="C20" s="149"/>
      <c r="D20" s="55" t="s">
        <v>30</v>
      </c>
      <c r="E20" s="149"/>
      <c r="F20" s="55" t="s">
        <v>29</v>
      </c>
      <c r="G20" s="94" t="s">
        <v>31</v>
      </c>
    </row>
    <row r="21" spans="1:9" x14ac:dyDescent="0.25">
      <c r="A21" s="157"/>
      <c r="B21" s="55"/>
      <c r="C21" s="149"/>
      <c r="D21" s="57"/>
      <c r="E21" s="149"/>
      <c r="F21" s="55"/>
      <c r="G21" s="95"/>
    </row>
    <row r="22" spans="1:9" x14ac:dyDescent="0.25">
      <c r="A22" s="60"/>
      <c r="B22" s="60"/>
      <c r="C22" s="61" t="s">
        <v>32</v>
      </c>
      <c r="D22" s="61" t="s">
        <v>33</v>
      </c>
      <c r="E22" s="61" t="s">
        <v>34</v>
      </c>
      <c r="F22" s="61" t="s">
        <v>32</v>
      </c>
      <c r="G22" s="61" t="s">
        <v>33</v>
      </c>
    </row>
    <row r="23" spans="1:9" ht="15.75" thickBot="1" x14ac:dyDescent="0.3">
      <c r="A23" s="68">
        <v>1</v>
      </c>
      <c r="B23" s="64" t="s">
        <v>35</v>
      </c>
      <c r="C23" s="66">
        <v>7.0000000000000007E-2</v>
      </c>
      <c r="D23" s="66">
        <v>45</v>
      </c>
      <c r="E23" s="26">
        <v>63</v>
      </c>
      <c r="F23" s="68">
        <f t="shared" ref="F23:F39" si="0">PRODUCT(C23,E23)</f>
        <v>4.41</v>
      </c>
      <c r="G23" s="68">
        <f>PRODUCT(C23:D23,E23)</f>
        <v>198.45000000000002</v>
      </c>
    </row>
    <row r="24" spans="1:9" ht="15.75" thickBot="1" x14ac:dyDescent="0.3">
      <c r="A24" s="68">
        <v>2</v>
      </c>
      <c r="B24" s="70" t="s">
        <v>36</v>
      </c>
      <c r="C24" s="71">
        <v>0.02</v>
      </c>
      <c r="D24" s="71">
        <v>35</v>
      </c>
      <c r="E24" s="26">
        <v>63</v>
      </c>
      <c r="F24" s="68">
        <f t="shared" si="0"/>
        <v>1.26</v>
      </c>
      <c r="G24" s="68">
        <f>PRODUCT(C24,D24,E24)</f>
        <v>44.1</v>
      </c>
    </row>
    <row r="25" spans="1:9" ht="15.75" thickBot="1" x14ac:dyDescent="0.3">
      <c r="A25" s="68">
        <v>3</v>
      </c>
      <c r="B25" s="70" t="s">
        <v>37</v>
      </c>
      <c r="C25" s="71">
        <v>2.9000000000000001E-2</v>
      </c>
      <c r="D25" s="71">
        <v>45</v>
      </c>
      <c r="E25" s="26">
        <v>63</v>
      </c>
      <c r="F25" s="68">
        <f t="shared" si="0"/>
        <v>1.8270000000000002</v>
      </c>
      <c r="G25" s="68">
        <f>PRODUCT(C25,D25,E25)</f>
        <v>82.215000000000003</v>
      </c>
    </row>
    <row r="26" spans="1:9" ht="16.5" customHeight="1" thickBot="1" x14ac:dyDescent="0.3">
      <c r="A26" s="68">
        <v>4</v>
      </c>
      <c r="B26" s="70" t="s">
        <v>38</v>
      </c>
      <c r="C26" s="71">
        <v>0.01</v>
      </c>
      <c r="D26" s="71">
        <v>850</v>
      </c>
      <c r="E26" s="26">
        <v>63</v>
      </c>
      <c r="F26" s="68">
        <f t="shared" si="0"/>
        <v>0.63</v>
      </c>
      <c r="G26" s="68">
        <f t="shared" ref="G26:G40" si="1">PRODUCT(C26,E26,D26)</f>
        <v>535.5</v>
      </c>
    </row>
    <row r="27" spans="1:9" ht="15.75" thickBot="1" x14ac:dyDescent="0.3">
      <c r="A27" s="68">
        <v>5</v>
      </c>
      <c r="B27" s="70" t="s">
        <v>42</v>
      </c>
      <c r="C27" s="71">
        <v>0.05</v>
      </c>
      <c r="D27" s="71">
        <v>550</v>
      </c>
      <c r="E27" s="26">
        <v>63</v>
      </c>
      <c r="F27" s="68">
        <f t="shared" si="0"/>
        <v>3.1500000000000004</v>
      </c>
      <c r="G27" s="68">
        <f t="shared" si="1"/>
        <v>1732.5000000000002</v>
      </c>
    </row>
    <row r="28" spans="1:9" ht="15.75" thickBot="1" x14ac:dyDescent="0.3">
      <c r="A28" s="68">
        <v>6</v>
      </c>
      <c r="B28" s="70" t="s">
        <v>40</v>
      </c>
      <c r="C28" s="71">
        <v>4.0000000000000001E-3</v>
      </c>
      <c r="D28" s="71">
        <v>225</v>
      </c>
      <c r="E28" s="26">
        <v>63</v>
      </c>
      <c r="F28" s="68">
        <f t="shared" si="0"/>
        <v>0.252</v>
      </c>
      <c r="G28" s="68">
        <f t="shared" si="1"/>
        <v>56.7</v>
      </c>
    </row>
    <row r="29" spans="1:9" ht="15.75" thickBot="1" x14ac:dyDescent="0.3">
      <c r="A29" s="68">
        <v>7</v>
      </c>
      <c r="B29" s="70" t="s">
        <v>19</v>
      </c>
      <c r="C29" s="71">
        <v>0.1</v>
      </c>
      <c r="D29" s="71">
        <v>66</v>
      </c>
      <c r="E29" s="26">
        <v>63</v>
      </c>
      <c r="F29" s="68">
        <f t="shared" si="0"/>
        <v>6.3000000000000007</v>
      </c>
      <c r="G29" s="68">
        <f t="shared" si="1"/>
        <v>415.80000000000007</v>
      </c>
    </row>
    <row r="30" spans="1:9" ht="15.75" thickBot="1" x14ac:dyDescent="0.3">
      <c r="A30" s="68">
        <v>8</v>
      </c>
      <c r="B30" s="70" t="s">
        <v>44</v>
      </c>
      <c r="C30" s="71">
        <v>5.0000000000000001E-3</v>
      </c>
      <c r="D30" s="71">
        <v>145</v>
      </c>
      <c r="E30" s="26">
        <v>63</v>
      </c>
      <c r="F30" s="68">
        <f t="shared" si="0"/>
        <v>0.315</v>
      </c>
      <c r="G30" s="68">
        <f t="shared" si="1"/>
        <v>45.674999999999997</v>
      </c>
    </row>
    <row r="31" spans="1:9" ht="15.75" thickBot="1" x14ac:dyDescent="0.3">
      <c r="A31" s="68">
        <v>9</v>
      </c>
      <c r="B31" s="70" t="s">
        <v>61</v>
      </c>
      <c r="C31" s="71">
        <v>0.1</v>
      </c>
      <c r="D31" s="71">
        <v>150</v>
      </c>
      <c r="E31" s="26">
        <v>63</v>
      </c>
      <c r="F31" s="68">
        <f t="shared" si="0"/>
        <v>6.3000000000000007</v>
      </c>
      <c r="G31" s="68">
        <f t="shared" si="1"/>
        <v>945.00000000000011</v>
      </c>
    </row>
    <row r="32" spans="1:9" ht="15.75" thickBot="1" x14ac:dyDescent="0.3">
      <c r="A32" s="68">
        <v>10</v>
      </c>
      <c r="B32" s="70" t="s">
        <v>18</v>
      </c>
      <c r="C32" s="71">
        <v>1.6E-2</v>
      </c>
      <c r="D32" s="71">
        <v>250</v>
      </c>
      <c r="E32" s="26">
        <v>63</v>
      </c>
      <c r="F32" s="68">
        <f t="shared" si="0"/>
        <v>1.008</v>
      </c>
      <c r="G32" s="68">
        <f t="shared" si="1"/>
        <v>252</v>
      </c>
    </row>
    <row r="33" spans="1:10" ht="16.5" customHeight="1" thickBot="1" x14ac:dyDescent="0.3">
      <c r="A33" s="68">
        <v>11</v>
      </c>
      <c r="B33" s="70" t="s">
        <v>46</v>
      </c>
      <c r="C33" s="71">
        <v>1.2E-2</v>
      </c>
      <c r="D33" s="71">
        <v>85</v>
      </c>
      <c r="E33" s="26">
        <v>63</v>
      </c>
      <c r="F33" s="68">
        <f t="shared" si="0"/>
        <v>0.75600000000000001</v>
      </c>
      <c r="G33" s="68">
        <f t="shared" si="1"/>
        <v>64.260000000000005</v>
      </c>
    </row>
    <row r="34" spans="1:10" ht="15.75" thickBot="1" x14ac:dyDescent="0.3">
      <c r="A34" s="68">
        <v>12</v>
      </c>
      <c r="B34" s="70" t="s">
        <v>47</v>
      </c>
      <c r="C34" s="71">
        <v>0.09</v>
      </c>
      <c r="D34" s="71">
        <v>18</v>
      </c>
      <c r="E34" s="26">
        <v>63</v>
      </c>
      <c r="F34" s="68">
        <f t="shared" si="0"/>
        <v>5.67</v>
      </c>
      <c r="G34" s="68">
        <f t="shared" si="1"/>
        <v>102.06</v>
      </c>
    </row>
    <row r="35" spans="1:10" ht="26.25" thickBot="1" x14ac:dyDescent="0.3">
      <c r="A35" s="68">
        <v>13</v>
      </c>
      <c r="B35" s="70" t="s">
        <v>48</v>
      </c>
      <c r="C35" s="71">
        <v>5.0000000000000001E-3</v>
      </c>
      <c r="D35" s="71">
        <v>187.5</v>
      </c>
      <c r="E35" s="26">
        <v>63</v>
      </c>
      <c r="F35" s="68">
        <f t="shared" si="0"/>
        <v>0.315</v>
      </c>
      <c r="G35" s="68">
        <f t="shared" si="1"/>
        <v>59.0625</v>
      </c>
    </row>
    <row r="36" spans="1:10" ht="15.75" thickBot="1" x14ac:dyDescent="0.3">
      <c r="A36" s="68">
        <v>14</v>
      </c>
      <c r="B36" s="70" t="s">
        <v>49</v>
      </c>
      <c r="C36" s="72">
        <v>2E-3</v>
      </c>
      <c r="D36" s="71">
        <v>15</v>
      </c>
      <c r="E36" s="26">
        <v>63</v>
      </c>
      <c r="F36" s="68">
        <f t="shared" si="0"/>
        <v>0.126</v>
      </c>
      <c r="G36" s="68">
        <f t="shared" si="1"/>
        <v>1.8900000000000001</v>
      </c>
    </row>
    <row r="37" spans="1:10" ht="15.75" thickBot="1" x14ac:dyDescent="0.3">
      <c r="A37" s="75">
        <v>15</v>
      </c>
      <c r="B37" s="70" t="s">
        <v>64</v>
      </c>
      <c r="C37" s="71">
        <v>0.04</v>
      </c>
      <c r="D37" s="71">
        <v>60</v>
      </c>
      <c r="E37" s="26">
        <v>63</v>
      </c>
      <c r="F37" s="75">
        <f t="shared" si="0"/>
        <v>2.52</v>
      </c>
      <c r="G37" s="75">
        <f t="shared" si="1"/>
        <v>151.19999999999999</v>
      </c>
    </row>
    <row r="38" spans="1:10" ht="15.75" thickBot="1" x14ac:dyDescent="0.3">
      <c r="A38" s="96">
        <v>16</v>
      </c>
      <c r="B38" s="70" t="s">
        <v>96</v>
      </c>
      <c r="C38" s="72">
        <v>6.0000000000000001E-3</v>
      </c>
      <c r="D38" s="71">
        <v>350</v>
      </c>
      <c r="E38" s="26">
        <v>63</v>
      </c>
      <c r="F38" s="78">
        <f t="shared" si="0"/>
        <v>0.378</v>
      </c>
      <c r="G38" s="70">
        <f t="shared" si="1"/>
        <v>132.30000000000001</v>
      </c>
    </row>
    <row r="39" spans="1:10" x14ac:dyDescent="0.25">
      <c r="A39" s="78">
        <v>17</v>
      </c>
      <c r="B39" s="70"/>
      <c r="C39" s="71"/>
      <c r="D39" s="71"/>
      <c r="E39" s="80"/>
      <c r="F39" s="78">
        <f t="shared" si="0"/>
        <v>0</v>
      </c>
      <c r="G39" s="97">
        <f t="shared" si="1"/>
        <v>0</v>
      </c>
    </row>
    <row r="40" spans="1:10" x14ac:dyDescent="0.25">
      <c r="A40" s="97">
        <v>18</v>
      </c>
      <c r="B40" s="70"/>
      <c r="C40" s="71"/>
      <c r="D40" s="71"/>
      <c r="E40" s="74"/>
      <c r="F40" s="78"/>
      <c r="G40" s="68">
        <f t="shared" si="1"/>
        <v>0</v>
      </c>
    </row>
    <row r="41" spans="1:10" ht="15.75" x14ac:dyDescent="0.25">
      <c r="A41" s="152" t="s">
        <v>50</v>
      </c>
      <c r="B41" s="153"/>
      <c r="C41" s="153"/>
      <c r="D41" s="98"/>
      <c r="E41" s="154"/>
      <c r="F41" s="155"/>
      <c r="G41" s="99">
        <f>SUM(G23:G40)</f>
        <v>4818.7125000000015</v>
      </c>
    </row>
    <row r="42" spans="1:10" x14ac:dyDescent="0.25">
      <c r="A42" s="100"/>
    </row>
    <row r="43" spans="1:10" ht="15.75" x14ac:dyDescent="0.25">
      <c r="A43" s="8" t="s">
        <v>51</v>
      </c>
      <c r="J43" t="s">
        <v>100</v>
      </c>
    </row>
    <row r="44" spans="1:10" ht="15.75" x14ac:dyDescent="0.25">
      <c r="A44" s="8" t="s">
        <v>52</v>
      </c>
    </row>
    <row r="45" spans="1:10" ht="15.75" x14ac:dyDescent="0.25">
      <c r="A45" s="8" t="s">
        <v>53</v>
      </c>
    </row>
  </sheetData>
  <mergeCells count="13">
    <mergeCell ref="A41:C41"/>
    <mergeCell ref="E41:F41"/>
    <mergeCell ref="H7:H8"/>
    <mergeCell ref="I7:I8"/>
    <mergeCell ref="A16:B16"/>
    <mergeCell ref="A19:A21"/>
    <mergeCell ref="C19:C21"/>
    <mergeCell ref="E19:E21"/>
    <mergeCell ref="A7:A8"/>
    <mergeCell ref="B7:B8"/>
    <mergeCell ref="C7:C8"/>
    <mergeCell ref="D7:F7"/>
    <mergeCell ref="G7:G8"/>
  </mergeCells>
  <pageMargins left="0.69999998807907104" right="0.69999998807907104" top="0.75" bottom="0.75" header="0.30000001192092901" footer="0.30000001192092901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Zaynulabid</cp:lastModifiedBy>
  <cp:lastPrinted>2023-02-13T19:08:07Z</cp:lastPrinted>
  <dcterms:created xsi:type="dcterms:W3CDTF">2023-01-27T08:55:58Z</dcterms:created>
  <dcterms:modified xsi:type="dcterms:W3CDTF">2023-02-13T19:09:36Z</dcterms:modified>
</cp:coreProperties>
</file>